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0170" activeTab="3"/>
  </bookViews>
  <sheets>
    <sheet name="文科类拟录用人员名单" sheetId="1" r:id="rId1"/>
    <sheet name="理科类拟录用人员名单" sheetId="2" r:id="rId2"/>
    <sheet name="幼教拟录用人员名单" sheetId="3" r:id="rId3"/>
    <sheet name="音体美拟录用人员名单" sheetId="4" r:id="rId4"/>
  </sheets>
  <definedNames>
    <definedName name="_xlnm.Print_Titles" localSheetId="1">'理科类拟录用人员名单'!$1:$3</definedName>
    <definedName name="_xlnm.Print_Titles" localSheetId="0">'文科类拟录用人员名单'!$1:$3</definedName>
    <definedName name="_xlnm.Print_Titles" localSheetId="3">'音体美拟录用人员名单'!$1:$3</definedName>
    <definedName name="_xlnm.Print_Titles" localSheetId="2">'幼教拟录用人员名单'!$1:$3</definedName>
  </definedNames>
  <calcPr fullCalcOnLoad="1"/>
</workbook>
</file>

<file path=xl/sharedStrings.xml><?xml version="1.0" encoding="utf-8"?>
<sst xmlns="http://schemas.openxmlformats.org/spreadsheetml/2006/main" count="607" uniqueCount="320">
  <si>
    <t>序号</t>
  </si>
  <si>
    <t>准考证号</t>
  </si>
  <si>
    <t>考生姓名</t>
  </si>
  <si>
    <t>报考学校</t>
  </si>
  <si>
    <t>报考科目</t>
  </si>
  <si>
    <t>笔试综合成绩</t>
  </si>
  <si>
    <t>102924070803</t>
  </si>
  <si>
    <t>马成孝</t>
  </si>
  <si>
    <t>马浪小学</t>
  </si>
  <si>
    <t>语文</t>
  </si>
  <si>
    <t xml:space="preserve">102924070730 </t>
  </si>
  <si>
    <t>马小波</t>
  </si>
  <si>
    <t>102924070911</t>
  </si>
  <si>
    <t>王小梅</t>
  </si>
  <si>
    <t>康家小学</t>
  </si>
  <si>
    <t>英语</t>
  </si>
  <si>
    <t>102924070910</t>
  </si>
  <si>
    <t>王振华</t>
  </si>
  <si>
    <t>蔡家窑小学</t>
  </si>
  <si>
    <t>102924070822</t>
  </si>
  <si>
    <t>马小颍</t>
  </si>
  <si>
    <t>102924071124</t>
  </si>
  <si>
    <t>马梅兰</t>
  </si>
  <si>
    <t>司家坪小学</t>
  </si>
  <si>
    <t>科学（历史）</t>
  </si>
  <si>
    <t>102924070828</t>
  </si>
  <si>
    <t>妥俊才</t>
  </si>
  <si>
    <t>102924071008</t>
  </si>
  <si>
    <t>丁梅英</t>
  </si>
  <si>
    <t>周家山小学</t>
  </si>
  <si>
    <t>102924070907</t>
  </si>
  <si>
    <t>马秀芳</t>
  </si>
  <si>
    <t>102924070818</t>
  </si>
  <si>
    <t>马晓慧</t>
  </si>
  <si>
    <t>张家山教学点</t>
  </si>
  <si>
    <t>102924071103</t>
  </si>
  <si>
    <t>马小霞</t>
  </si>
  <si>
    <t>102924070805</t>
  </si>
  <si>
    <t>马小龙</t>
  </si>
  <si>
    <t>红庄小学</t>
  </si>
  <si>
    <t>品德与生活</t>
  </si>
  <si>
    <t>102924071110</t>
  </si>
  <si>
    <t>邓永贵</t>
  </si>
  <si>
    <t>102924071109</t>
  </si>
  <si>
    <t>马艳芬</t>
  </si>
  <si>
    <t>黄家小学</t>
  </si>
  <si>
    <t>102924071003</t>
  </si>
  <si>
    <t>马青芳</t>
  </si>
  <si>
    <t>102924071006</t>
  </si>
  <si>
    <t>马丽洁</t>
  </si>
  <si>
    <t>102924071030</t>
  </si>
  <si>
    <t>马明兰</t>
  </si>
  <si>
    <t>黄家沟</t>
  </si>
  <si>
    <t>科学（地理）</t>
  </si>
  <si>
    <t>102924071119</t>
  </si>
  <si>
    <t>马小亮</t>
  </si>
  <si>
    <t>102924071027</t>
  </si>
  <si>
    <t>马芳</t>
  </si>
  <si>
    <t>武家坪小学</t>
  </si>
  <si>
    <t>102924071115</t>
  </si>
  <si>
    <t>黄学海</t>
  </si>
  <si>
    <t>102924070809</t>
  </si>
  <si>
    <t>马莉红</t>
  </si>
  <si>
    <t>河滩村学</t>
  </si>
  <si>
    <t>102924070913</t>
  </si>
  <si>
    <t>马正华</t>
  </si>
  <si>
    <t>102924070908</t>
  </si>
  <si>
    <t>马克文</t>
  </si>
  <si>
    <t>草滩小学</t>
  </si>
  <si>
    <t>102924071125</t>
  </si>
  <si>
    <t>马胜俊</t>
  </si>
  <si>
    <t>102924070726</t>
  </si>
  <si>
    <t>马纪元</t>
  </si>
  <si>
    <t>102924070820</t>
  </si>
  <si>
    <t>马秀梅</t>
  </si>
  <si>
    <t>果园山小学</t>
  </si>
  <si>
    <t>102924071012</t>
  </si>
  <si>
    <t>马月芳</t>
  </si>
  <si>
    <t>102924070921</t>
  </si>
  <si>
    <t>马泉虎</t>
  </si>
  <si>
    <t>董家河小学</t>
  </si>
  <si>
    <t>102924071127</t>
  </si>
  <si>
    <t>马丽霞</t>
  </si>
  <si>
    <t>102924071028</t>
  </si>
  <si>
    <t>马重庆</t>
  </si>
  <si>
    <t>大庄小学（阿区）</t>
  </si>
  <si>
    <t>102924071029</t>
  </si>
  <si>
    <t>马仲雄</t>
  </si>
  <si>
    <t>102924071111</t>
  </si>
  <si>
    <t>马晓玲</t>
  </si>
  <si>
    <t>102924071011</t>
  </si>
  <si>
    <t>马宏斌</t>
  </si>
  <si>
    <t>陈家湾小学</t>
  </si>
  <si>
    <t>102924070919</t>
  </si>
  <si>
    <t>邓玉龙</t>
  </si>
  <si>
    <t>102924071009</t>
  </si>
  <si>
    <t>闫子小学</t>
  </si>
  <si>
    <t>102924070917</t>
  </si>
  <si>
    <t>马苇艳</t>
  </si>
  <si>
    <t>102924071007</t>
  </si>
  <si>
    <t>马雪云</t>
  </si>
  <si>
    <t>小洼沟小学</t>
  </si>
  <si>
    <t>102924071004</t>
  </si>
  <si>
    <t>马春梅</t>
  </si>
  <si>
    <t>102924071001</t>
  </si>
  <si>
    <t>马慈</t>
  </si>
  <si>
    <t>何家湾小学</t>
  </si>
  <si>
    <t>102924071129</t>
  </si>
  <si>
    <t>马晴</t>
  </si>
  <si>
    <t>102924070903</t>
  </si>
  <si>
    <t>马小梅</t>
  </si>
  <si>
    <t>上王家小学</t>
  </si>
  <si>
    <t>102924070916</t>
  </si>
  <si>
    <t>裴亚芬</t>
  </si>
  <si>
    <t>张家小学</t>
  </si>
  <si>
    <t>102924071128</t>
  </si>
  <si>
    <t>马妍</t>
  </si>
  <si>
    <t>112924015609</t>
  </si>
  <si>
    <t>马维鹏</t>
  </si>
  <si>
    <t>广河一中</t>
  </si>
  <si>
    <t>物理</t>
  </si>
  <si>
    <t>112924015520</t>
  </si>
  <si>
    <t>康苗苗</t>
  </si>
  <si>
    <t>112924015612</t>
  </si>
  <si>
    <t>马蕊</t>
  </si>
  <si>
    <t>王家沟小学</t>
  </si>
  <si>
    <t>数学</t>
  </si>
  <si>
    <t>112924015701</t>
  </si>
  <si>
    <t>马明清</t>
  </si>
  <si>
    <t>112924015621</t>
  </si>
  <si>
    <t>马梅芳</t>
  </si>
  <si>
    <t>英语（理科）</t>
  </si>
  <si>
    <t>112924015606</t>
  </si>
  <si>
    <t>田发龙</t>
  </si>
  <si>
    <t xml:space="preserve">  科学（生物）</t>
  </si>
  <si>
    <t>112924015521</t>
  </si>
  <si>
    <t>赵永萍</t>
  </si>
  <si>
    <t>112924015608</t>
  </si>
  <si>
    <t>裴孔龙</t>
  </si>
  <si>
    <t>排子坪小学</t>
  </si>
  <si>
    <t xml:space="preserve"> 科学（化学）</t>
  </si>
  <si>
    <t>112924015717</t>
  </si>
  <si>
    <t>张丽华</t>
  </si>
  <si>
    <t>112924015627</t>
  </si>
  <si>
    <t>马晓琴</t>
  </si>
  <si>
    <t>信息技术</t>
  </si>
  <si>
    <t>112924015724</t>
  </si>
  <si>
    <t>马小平</t>
  </si>
  <si>
    <t>112924015624</t>
  </si>
  <si>
    <t>马小芳</t>
  </si>
  <si>
    <t>水泉小学</t>
  </si>
  <si>
    <t>112924015727</t>
  </si>
  <si>
    <t>马欢</t>
  </si>
  <si>
    <t>112924015626</t>
  </si>
  <si>
    <t>马俊如</t>
  </si>
  <si>
    <t>魏家咀小学</t>
  </si>
  <si>
    <t>科学（化学）</t>
  </si>
  <si>
    <t>112924015709</t>
  </si>
  <si>
    <t>姚梅香</t>
  </si>
  <si>
    <t>112924015712</t>
  </si>
  <si>
    <t>何金鑫</t>
  </si>
  <si>
    <t>沙地沟小学</t>
  </si>
  <si>
    <t>112924015618</t>
  </si>
  <si>
    <t>陈馥</t>
  </si>
  <si>
    <t>112924015718</t>
  </si>
  <si>
    <t>薛志文</t>
  </si>
  <si>
    <t>排套小学</t>
  </si>
  <si>
    <t>科学（物理）</t>
  </si>
  <si>
    <t>112924015713</t>
  </si>
  <si>
    <t>马天行</t>
  </si>
  <si>
    <t>112924015704</t>
  </si>
  <si>
    <t>马小飞</t>
  </si>
  <si>
    <t>南山小学</t>
  </si>
  <si>
    <t>112924015716</t>
  </si>
  <si>
    <t>马进华</t>
  </si>
  <si>
    <t>112924015522</t>
  </si>
  <si>
    <t>马小云</t>
  </si>
  <si>
    <t>新庄小学</t>
  </si>
  <si>
    <t>112924015625</t>
  </si>
  <si>
    <t>马应虎</t>
  </si>
  <si>
    <t>112924015523</t>
  </si>
  <si>
    <t>马孝成</t>
  </si>
  <si>
    <t>康坪小学</t>
  </si>
  <si>
    <t>112924015613</t>
  </si>
  <si>
    <t>邓海燕</t>
  </si>
  <si>
    <t>112924015605</t>
  </si>
  <si>
    <t>庄禾集小学</t>
  </si>
  <si>
    <t>112924015603</t>
  </si>
  <si>
    <t>马海斌</t>
  </si>
  <si>
    <t>112924015607</t>
  </si>
  <si>
    <t>马丽萍</t>
  </si>
  <si>
    <t>李家湾小学</t>
  </si>
  <si>
    <t>科学（生物）</t>
  </si>
  <si>
    <t>112924015722</t>
  </si>
  <si>
    <t>马有忠</t>
  </si>
  <si>
    <t>112924015628</t>
  </si>
  <si>
    <t>马海龙</t>
  </si>
  <si>
    <t>黑山小学</t>
  </si>
  <si>
    <t>112924015622</t>
  </si>
  <si>
    <t>马俊</t>
  </si>
  <si>
    <t>112924015702</t>
  </si>
  <si>
    <t>张家咀小学</t>
  </si>
  <si>
    <t>112924015610</t>
  </si>
  <si>
    <t>马国成</t>
  </si>
  <si>
    <t>112924015706</t>
  </si>
  <si>
    <t>马仲华</t>
  </si>
  <si>
    <t>槐沟小学</t>
  </si>
  <si>
    <t>112924015617</t>
  </si>
  <si>
    <t>马彪</t>
  </si>
  <si>
    <t>112924015530</t>
  </si>
  <si>
    <t>杨帆</t>
  </si>
  <si>
    <t>新民小学</t>
  </si>
  <si>
    <t>112924015708</t>
  </si>
  <si>
    <t>朱良显</t>
  </si>
  <si>
    <t>112924015604</t>
  </si>
  <si>
    <t>官坊小学</t>
  </si>
  <si>
    <t>112924015623</t>
  </si>
  <si>
    <t>马筱丽</t>
  </si>
  <si>
    <t>112924015619</t>
  </si>
  <si>
    <t>马春芳</t>
  </si>
  <si>
    <t>112924015620</t>
  </si>
  <si>
    <t>马志浩</t>
  </si>
  <si>
    <t>宋家山小学</t>
  </si>
  <si>
    <t>112924015528</t>
  </si>
  <si>
    <t>马国忠</t>
  </si>
  <si>
    <t>132924042219</t>
  </si>
  <si>
    <t>孙树楠</t>
  </si>
  <si>
    <t>买家巷镇幼儿园</t>
  </si>
  <si>
    <t>幼教</t>
  </si>
  <si>
    <t>132924042228</t>
  </si>
  <si>
    <t>马秀丽</t>
  </si>
  <si>
    <t>132924042305</t>
  </si>
  <si>
    <t>雒顺林</t>
  </si>
  <si>
    <t>132924042217</t>
  </si>
  <si>
    <t>马小鹏</t>
  </si>
  <si>
    <t>庄禾集镇幼儿园</t>
  </si>
  <si>
    <t>132924042216</t>
  </si>
  <si>
    <t>马翠兰</t>
  </si>
  <si>
    <t>132924042220</t>
  </si>
  <si>
    <t>马良兰</t>
  </si>
  <si>
    <t>132924042301</t>
  </si>
  <si>
    <t>陈云</t>
  </si>
  <si>
    <t>齐家镇幼儿园</t>
  </si>
  <si>
    <t>132924042226</t>
  </si>
  <si>
    <t>李玉林</t>
  </si>
  <si>
    <t>132924042229</t>
  </si>
  <si>
    <t>马兰花</t>
  </si>
  <si>
    <t>132924042302</t>
  </si>
  <si>
    <t>阿力麻土乡幼儿园</t>
  </si>
  <si>
    <t>132924042223</t>
  </si>
  <si>
    <t>妥小忠</t>
  </si>
  <si>
    <t>132924042225</t>
  </si>
  <si>
    <t>马林</t>
  </si>
  <si>
    <t>三甲集镇幼儿园</t>
  </si>
  <si>
    <t>132924042304</t>
  </si>
  <si>
    <t>杨茹梅</t>
  </si>
  <si>
    <t>132924042222</t>
  </si>
  <si>
    <t>马艳艳</t>
  </si>
  <si>
    <t>132924042227</t>
  </si>
  <si>
    <t>马俊英</t>
  </si>
  <si>
    <t>城关镇幼儿园</t>
  </si>
  <si>
    <t>132924042215</t>
  </si>
  <si>
    <t>温发娟</t>
  </si>
  <si>
    <t>132924042218</t>
  </si>
  <si>
    <t>马占梅</t>
  </si>
  <si>
    <t>祁家集镇幼儿园</t>
  </si>
  <si>
    <t>132924042221</t>
  </si>
  <si>
    <t>马占明</t>
  </si>
  <si>
    <t>杜碧霞</t>
  </si>
  <si>
    <t>132924042224</t>
  </si>
  <si>
    <t>马玉清</t>
  </si>
  <si>
    <t>水泉幼儿园</t>
  </si>
  <si>
    <t>132924042230</t>
  </si>
  <si>
    <t>马忠强</t>
  </si>
  <si>
    <t>122924016324</t>
  </si>
  <si>
    <t>马军成</t>
  </si>
  <si>
    <t>曹家坡村学</t>
  </si>
  <si>
    <t>体育</t>
  </si>
  <si>
    <t>122924016330</t>
  </si>
  <si>
    <t>马华</t>
  </si>
  <si>
    <t>122924016327</t>
  </si>
  <si>
    <t>董建平</t>
  </si>
  <si>
    <t>巴家小学</t>
  </si>
  <si>
    <t>美术</t>
  </si>
  <si>
    <t>122924016328</t>
  </si>
  <si>
    <t>李巧珍</t>
  </si>
  <si>
    <t>122924016402</t>
  </si>
  <si>
    <t>王志杰</t>
  </si>
  <si>
    <t>广河二中</t>
  </si>
  <si>
    <t>音乐</t>
  </si>
  <si>
    <t>马昊林</t>
  </si>
  <si>
    <t>广河六中</t>
  </si>
  <si>
    <t>换算结果</t>
  </si>
  <si>
    <t>面试成绩</t>
  </si>
  <si>
    <t>总成绩</t>
  </si>
  <si>
    <t>是否录用</t>
  </si>
  <si>
    <t>自愿放弃招聘</t>
  </si>
  <si>
    <t>换算结果</t>
  </si>
  <si>
    <t>面试成绩</t>
  </si>
  <si>
    <t>总成绩</t>
  </si>
  <si>
    <t>是否录用</t>
  </si>
  <si>
    <t>122924016326</t>
  </si>
  <si>
    <t>换算结果</t>
  </si>
  <si>
    <t>面试成绩</t>
  </si>
  <si>
    <t>总成绩</t>
  </si>
  <si>
    <t>是否录用</t>
  </si>
  <si>
    <t>自愿放弃招聘</t>
  </si>
  <si>
    <t xml:space="preserve"> 周家山小学</t>
  </si>
  <si>
    <t xml:space="preserve"> 周家山小学</t>
  </si>
  <si>
    <t>临夏州广河县2015年基层学校教师和国家特岗教师招录
拟录用人员名单(文科类)</t>
  </si>
  <si>
    <t>临夏州广河县2015年基层学校教师和国家特岗教师招录
拟录用人员名单(理科类)</t>
  </si>
  <si>
    <t>临夏州广河县2015年基层学校教师和国家特岗教师招录
拟录用人员名单（幼教类）</t>
  </si>
  <si>
    <t>临夏州广河县2015年基层学校教师和国家特岗教师招录
拟录用人员名单（音体美）</t>
  </si>
  <si>
    <t>拟录用</t>
  </si>
  <si>
    <t xml:space="preserve"> </t>
  </si>
  <si>
    <t>是否录用</t>
  </si>
  <si>
    <t xml:space="preserve">拟录用 </t>
  </si>
  <si>
    <t>拟录用</t>
  </si>
  <si>
    <r>
      <t>13292404230</t>
    </r>
    <r>
      <rPr>
        <sz val="12"/>
        <rFont val="宋体"/>
        <family val="0"/>
      </rPr>
      <t>3</t>
    </r>
  </si>
  <si>
    <t>马  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</si>
</sst>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2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31">
      <selection activeCell="C9" sqref="C9"/>
    </sheetView>
  </sheetViews>
  <sheetFormatPr defaultColWidth="9.00390625" defaultRowHeight="14.25"/>
  <cols>
    <col min="1" max="1" width="5.625" style="0" customWidth="1"/>
    <col min="2" max="2" width="14.25390625" style="15" customWidth="1"/>
    <col min="3" max="3" width="9.25390625" style="0" customWidth="1"/>
    <col min="4" max="4" width="16.75390625" style="0" customWidth="1"/>
    <col min="5" max="5" width="15.375" style="0" customWidth="1"/>
    <col min="6" max="6" width="14.25390625" style="0" customWidth="1"/>
    <col min="7" max="7" width="14.875" style="2" customWidth="1"/>
    <col min="8" max="8" width="13.375" style="0" customWidth="1"/>
  </cols>
  <sheetData>
    <row r="1" spans="1:11" ht="14.25" customHeight="1">
      <c r="A1" s="20" t="s">
        <v>309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4.5" customHeight="1">
      <c r="A3" s="4" t="s">
        <v>0</v>
      </c>
      <c r="B3" s="1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6" t="s">
        <v>292</v>
      </c>
      <c r="H3" s="6" t="s">
        <v>293</v>
      </c>
      <c r="I3" s="6" t="s">
        <v>292</v>
      </c>
      <c r="J3" s="6" t="s">
        <v>294</v>
      </c>
      <c r="K3" s="6" t="s">
        <v>315</v>
      </c>
    </row>
    <row r="4" spans="1:11" ht="25.5" customHeight="1">
      <c r="A4" s="4">
        <v>1</v>
      </c>
      <c r="B4" s="10" t="s">
        <v>6</v>
      </c>
      <c r="C4" s="4" t="s">
        <v>7</v>
      </c>
      <c r="D4" s="4" t="s">
        <v>8</v>
      </c>
      <c r="E4" s="4" t="s">
        <v>9</v>
      </c>
      <c r="F4" s="4">
        <v>199</v>
      </c>
      <c r="G4" s="7">
        <f>F4/3*0.7</f>
        <v>46.43333333333333</v>
      </c>
      <c r="H4" s="13">
        <v>79.4</v>
      </c>
      <c r="I4" s="13">
        <f>H4*0.3</f>
        <v>23.82</v>
      </c>
      <c r="J4" s="13">
        <f>G4+I4</f>
        <v>70.25333333333333</v>
      </c>
      <c r="K4" s="13" t="s">
        <v>313</v>
      </c>
    </row>
    <row r="5" spans="1:11" ht="25.5" customHeight="1">
      <c r="A5" s="4">
        <v>2</v>
      </c>
      <c r="B5" s="10" t="s">
        <v>10</v>
      </c>
      <c r="C5" s="4" t="s">
        <v>11</v>
      </c>
      <c r="D5" s="4" t="s">
        <v>8</v>
      </c>
      <c r="E5" s="4" t="s">
        <v>9</v>
      </c>
      <c r="F5" s="4">
        <v>187</v>
      </c>
      <c r="G5" s="7">
        <f aca="true" t="shared" si="0" ref="G5:G46">F5/3*0.7</f>
        <v>43.63333333333333</v>
      </c>
      <c r="H5" s="13">
        <v>82.6</v>
      </c>
      <c r="I5" s="13">
        <f aca="true" t="shared" si="1" ref="I5:I46">H5*0.3</f>
        <v>24.779999999999998</v>
      </c>
      <c r="J5" s="13">
        <f aca="true" t="shared" si="2" ref="J5:J46">G5+I5</f>
        <v>68.41333333333333</v>
      </c>
      <c r="K5" s="13" t="s">
        <v>314</v>
      </c>
    </row>
    <row r="6" spans="1:11" ht="25.5" customHeight="1">
      <c r="A6" s="4">
        <v>3</v>
      </c>
      <c r="B6" s="10" t="s">
        <v>12</v>
      </c>
      <c r="C6" s="4" t="s">
        <v>13</v>
      </c>
      <c r="D6" s="4" t="s">
        <v>14</v>
      </c>
      <c r="E6" s="4" t="s">
        <v>15</v>
      </c>
      <c r="F6" s="4">
        <v>204</v>
      </c>
      <c r="G6" s="7">
        <f t="shared" si="0"/>
        <v>47.599999999999994</v>
      </c>
      <c r="H6" s="13">
        <v>87.6</v>
      </c>
      <c r="I6" s="13">
        <f t="shared" si="1"/>
        <v>26.279999999999998</v>
      </c>
      <c r="J6" s="13">
        <f t="shared" si="2"/>
        <v>73.88</v>
      </c>
      <c r="K6" s="13" t="s">
        <v>313</v>
      </c>
    </row>
    <row r="7" spans="1:11" ht="25.5" customHeight="1">
      <c r="A7" s="4">
        <v>4</v>
      </c>
      <c r="B7" s="10" t="s">
        <v>16</v>
      </c>
      <c r="C7" s="1" t="s">
        <v>17</v>
      </c>
      <c r="D7" s="4" t="s">
        <v>18</v>
      </c>
      <c r="E7" s="4" t="s">
        <v>9</v>
      </c>
      <c r="F7" s="4">
        <v>208</v>
      </c>
      <c r="G7" s="7">
        <f t="shared" si="0"/>
        <v>48.533333333333324</v>
      </c>
      <c r="H7" s="13">
        <v>83</v>
      </c>
      <c r="I7" s="13">
        <f t="shared" si="1"/>
        <v>24.9</v>
      </c>
      <c r="J7" s="13">
        <f t="shared" si="2"/>
        <v>73.43333333333332</v>
      </c>
      <c r="K7" s="13" t="s">
        <v>313</v>
      </c>
    </row>
    <row r="8" spans="1:11" ht="25.5" customHeight="1">
      <c r="A8" s="4">
        <v>5</v>
      </c>
      <c r="B8" s="10" t="s">
        <v>19</v>
      </c>
      <c r="C8" s="1" t="s">
        <v>20</v>
      </c>
      <c r="D8" s="4" t="s">
        <v>18</v>
      </c>
      <c r="E8" s="4" t="s">
        <v>9</v>
      </c>
      <c r="F8" s="4">
        <v>179</v>
      </c>
      <c r="G8" s="7">
        <f t="shared" si="0"/>
        <v>41.766666666666666</v>
      </c>
      <c r="H8" s="13">
        <v>86.2</v>
      </c>
      <c r="I8" s="13">
        <f t="shared" si="1"/>
        <v>25.86</v>
      </c>
      <c r="J8" s="13">
        <f t="shared" si="2"/>
        <v>67.62666666666667</v>
      </c>
      <c r="K8" s="13" t="s">
        <v>314</v>
      </c>
    </row>
    <row r="9" spans="1:11" ht="25.5" customHeight="1">
      <c r="A9" s="4">
        <v>6</v>
      </c>
      <c r="B9" s="10" t="s">
        <v>21</v>
      </c>
      <c r="C9" s="1" t="s">
        <v>22</v>
      </c>
      <c r="D9" s="4" t="s">
        <v>23</v>
      </c>
      <c r="E9" s="5" t="s">
        <v>24</v>
      </c>
      <c r="F9" s="4">
        <v>190</v>
      </c>
      <c r="G9" s="7">
        <f t="shared" si="0"/>
        <v>44.333333333333336</v>
      </c>
      <c r="H9" s="13">
        <v>84.4</v>
      </c>
      <c r="I9" s="13">
        <f t="shared" si="1"/>
        <v>25.32</v>
      </c>
      <c r="J9" s="13">
        <f t="shared" si="2"/>
        <v>69.65333333333334</v>
      </c>
      <c r="K9" s="13" t="s">
        <v>313</v>
      </c>
    </row>
    <row r="10" spans="1:11" ht="25.5" customHeight="1">
      <c r="A10" s="4">
        <v>7</v>
      </c>
      <c r="B10" s="10" t="s">
        <v>25</v>
      </c>
      <c r="C10" s="1" t="s">
        <v>26</v>
      </c>
      <c r="D10" s="4" t="s">
        <v>23</v>
      </c>
      <c r="E10" s="5" t="s">
        <v>24</v>
      </c>
      <c r="F10" s="4">
        <v>187</v>
      </c>
      <c r="G10" s="7">
        <f t="shared" si="0"/>
        <v>43.63333333333333</v>
      </c>
      <c r="H10" s="13">
        <v>84.4</v>
      </c>
      <c r="I10" s="13">
        <f t="shared" si="1"/>
        <v>25.32</v>
      </c>
      <c r="J10" s="13">
        <f t="shared" si="2"/>
        <v>68.95333333333333</v>
      </c>
      <c r="K10" s="13" t="s">
        <v>314</v>
      </c>
    </row>
    <row r="11" spans="1:11" ht="25.5" customHeight="1">
      <c r="A11" s="4">
        <v>8</v>
      </c>
      <c r="B11" s="10" t="s">
        <v>27</v>
      </c>
      <c r="C11" s="4" t="s">
        <v>28</v>
      </c>
      <c r="D11" s="4" t="s">
        <v>29</v>
      </c>
      <c r="E11" s="4" t="s">
        <v>9</v>
      </c>
      <c r="F11" s="4">
        <v>191</v>
      </c>
      <c r="G11" s="7">
        <f t="shared" si="0"/>
        <v>44.56666666666666</v>
      </c>
      <c r="H11" s="13">
        <v>89.4</v>
      </c>
      <c r="I11" s="13">
        <f t="shared" si="1"/>
        <v>26.82</v>
      </c>
      <c r="J11" s="13">
        <f t="shared" si="2"/>
        <v>71.38666666666666</v>
      </c>
      <c r="K11" s="13" t="s">
        <v>313</v>
      </c>
    </row>
    <row r="12" spans="1:11" ht="25.5" customHeight="1">
      <c r="A12" s="4">
        <v>9</v>
      </c>
      <c r="B12" s="10" t="s">
        <v>30</v>
      </c>
      <c r="C12" s="4" t="s">
        <v>31</v>
      </c>
      <c r="D12" s="4" t="s">
        <v>29</v>
      </c>
      <c r="E12" s="4" t="s">
        <v>9</v>
      </c>
      <c r="F12" s="4">
        <v>190</v>
      </c>
      <c r="G12" s="7">
        <f t="shared" si="0"/>
        <v>44.333333333333336</v>
      </c>
      <c r="H12" s="13">
        <v>88.6</v>
      </c>
      <c r="I12" s="13">
        <f t="shared" si="1"/>
        <v>26.58</v>
      </c>
      <c r="J12" s="13">
        <f t="shared" si="2"/>
        <v>70.91333333333333</v>
      </c>
      <c r="K12" s="13" t="s">
        <v>314</v>
      </c>
    </row>
    <row r="13" spans="1:11" ht="25.5" customHeight="1">
      <c r="A13" s="4">
        <v>10</v>
      </c>
      <c r="B13" s="10" t="s">
        <v>32</v>
      </c>
      <c r="C13" s="4" t="s">
        <v>33</v>
      </c>
      <c r="D13" s="4" t="s">
        <v>34</v>
      </c>
      <c r="E13" s="4" t="s">
        <v>15</v>
      </c>
      <c r="F13" s="4">
        <v>193</v>
      </c>
      <c r="G13" s="7">
        <f t="shared" si="0"/>
        <v>45.033333333333324</v>
      </c>
      <c r="H13" s="13">
        <v>85.8</v>
      </c>
      <c r="I13" s="13">
        <f t="shared" si="1"/>
        <v>25.74</v>
      </c>
      <c r="J13" s="13">
        <f t="shared" si="2"/>
        <v>70.77333333333333</v>
      </c>
      <c r="K13" s="13" t="s">
        <v>313</v>
      </c>
    </row>
    <row r="14" spans="1:11" ht="25.5" customHeight="1">
      <c r="A14" s="4">
        <v>11</v>
      </c>
      <c r="B14" s="10" t="s">
        <v>35</v>
      </c>
      <c r="C14" s="4" t="s">
        <v>36</v>
      </c>
      <c r="D14" s="4" t="s">
        <v>34</v>
      </c>
      <c r="E14" s="4" t="s">
        <v>15</v>
      </c>
      <c r="F14" s="4">
        <v>187</v>
      </c>
      <c r="G14" s="7">
        <f t="shared" si="0"/>
        <v>43.63333333333333</v>
      </c>
      <c r="H14" s="13">
        <v>88.6</v>
      </c>
      <c r="I14" s="13">
        <f t="shared" si="1"/>
        <v>26.58</v>
      </c>
      <c r="J14" s="13">
        <f t="shared" si="2"/>
        <v>70.21333333333334</v>
      </c>
      <c r="K14" s="13" t="s">
        <v>314</v>
      </c>
    </row>
    <row r="15" spans="1:11" ht="25.5" customHeight="1">
      <c r="A15" s="4">
        <v>12</v>
      </c>
      <c r="B15" s="10" t="s">
        <v>37</v>
      </c>
      <c r="C15" s="4" t="s">
        <v>38</v>
      </c>
      <c r="D15" s="4" t="s">
        <v>39</v>
      </c>
      <c r="E15" s="4" t="s">
        <v>40</v>
      </c>
      <c r="F15" s="4">
        <v>194</v>
      </c>
      <c r="G15" s="7">
        <f t="shared" si="0"/>
        <v>45.266666666666666</v>
      </c>
      <c r="H15" s="13">
        <v>79.2</v>
      </c>
      <c r="I15" s="13">
        <f t="shared" si="1"/>
        <v>23.76</v>
      </c>
      <c r="J15" s="13">
        <f t="shared" si="2"/>
        <v>69.02666666666667</v>
      </c>
      <c r="K15" s="13" t="s">
        <v>313</v>
      </c>
    </row>
    <row r="16" spans="1:11" ht="25.5" customHeight="1">
      <c r="A16" s="4">
        <v>13</v>
      </c>
      <c r="B16" s="10" t="s">
        <v>41</v>
      </c>
      <c r="C16" s="4" t="s">
        <v>42</v>
      </c>
      <c r="D16" s="4" t="s">
        <v>39</v>
      </c>
      <c r="E16" s="4" t="s">
        <v>40</v>
      </c>
      <c r="F16" s="4">
        <v>179</v>
      </c>
      <c r="G16" s="7">
        <f t="shared" si="0"/>
        <v>41.766666666666666</v>
      </c>
      <c r="H16" s="13">
        <v>78.8</v>
      </c>
      <c r="I16" s="13">
        <f t="shared" si="1"/>
        <v>23.639999999999997</v>
      </c>
      <c r="J16" s="13">
        <f t="shared" si="2"/>
        <v>65.40666666666667</v>
      </c>
      <c r="K16" s="13" t="s">
        <v>314</v>
      </c>
    </row>
    <row r="17" spans="1:11" ht="25.5" customHeight="1">
      <c r="A17" s="4">
        <v>14</v>
      </c>
      <c r="B17" s="10" t="s">
        <v>43</v>
      </c>
      <c r="C17" s="1" t="s">
        <v>44</v>
      </c>
      <c r="D17" s="4" t="s">
        <v>45</v>
      </c>
      <c r="E17" s="4" t="s">
        <v>40</v>
      </c>
      <c r="F17" s="1">
        <v>177</v>
      </c>
      <c r="G17" s="7">
        <f t="shared" si="0"/>
        <v>41.3</v>
      </c>
      <c r="H17" s="13">
        <v>89.6</v>
      </c>
      <c r="I17" s="13">
        <f t="shared" si="1"/>
        <v>26.88</v>
      </c>
      <c r="J17" s="13">
        <f t="shared" si="2"/>
        <v>68.17999999999999</v>
      </c>
      <c r="K17" s="13" t="s">
        <v>313</v>
      </c>
    </row>
    <row r="18" spans="1:11" ht="25.5" customHeight="1">
      <c r="A18" s="4">
        <v>15</v>
      </c>
      <c r="B18" s="10" t="s">
        <v>46</v>
      </c>
      <c r="C18" s="1" t="s">
        <v>47</v>
      </c>
      <c r="D18" s="4" t="s">
        <v>45</v>
      </c>
      <c r="E18" s="4" t="s">
        <v>40</v>
      </c>
      <c r="F18" s="1">
        <v>176</v>
      </c>
      <c r="G18" s="7">
        <f t="shared" si="0"/>
        <v>41.06666666666666</v>
      </c>
      <c r="H18" s="13">
        <v>85</v>
      </c>
      <c r="I18" s="13">
        <f t="shared" si="1"/>
        <v>25.5</v>
      </c>
      <c r="J18" s="13">
        <f t="shared" si="2"/>
        <v>66.56666666666666</v>
      </c>
      <c r="K18" s="13" t="s">
        <v>314</v>
      </c>
    </row>
    <row r="19" spans="1:11" ht="25.5" customHeight="1">
      <c r="A19" s="4">
        <v>16</v>
      </c>
      <c r="B19" s="10" t="s">
        <v>48</v>
      </c>
      <c r="C19" s="1" t="s">
        <v>49</v>
      </c>
      <c r="D19" s="4" t="s">
        <v>45</v>
      </c>
      <c r="E19" s="4" t="s">
        <v>40</v>
      </c>
      <c r="F19" s="1">
        <v>176</v>
      </c>
      <c r="G19" s="7">
        <f t="shared" si="0"/>
        <v>41.06666666666666</v>
      </c>
      <c r="H19" s="13">
        <v>80.6</v>
      </c>
      <c r="I19" s="13">
        <f t="shared" si="1"/>
        <v>24.179999999999996</v>
      </c>
      <c r="J19" s="13">
        <f t="shared" si="2"/>
        <v>65.24666666666666</v>
      </c>
      <c r="K19" s="13" t="s">
        <v>314</v>
      </c>
    </row>
    <row r="20" spans="1:11" ht="25.5" customHeight="1">
      <c r="A20" s="4">
        <v>17</v>
      </c>
      <c r="B20" s="10" t="s">
        <v>50</v>
      </c>
      <c r="C20" s="1" t="s">
        <v>51</v>
      </c>
      <c r="D20" s="4" t="s">
        <v>52</v>
      </c>
      <c r="E20" s="5" t="s">
        <v>53</v>
      </c>
      <c r="F20" s="1">
        <v>185</v>
      </c>
      <c r="G20" s="7">
        <f t="shared" si="0"/>
        <v>43.166666666666664</v>
      </c>
      <c r="H20" s="13">
        <v>77</v>
      </c>
      <c r="I20" s="13">
        <f t="shared" si="1"/>
        <v>23.099999999999998</v>
      </c>
      <c r="J20" s="13">
        <f t="shared" si="2"/>
        <v>66.26666666666667</v>
      </c>
      <c r="K20" s="13" t="s">
        <v>313</v>
      </c>
    </row>
    <row r="21" spans="1:11" ht="25.5" customHeight="1">
      <c r="A21" s="4">
        <v>18</v>
      </c>
      <c r="B21" s="10" t="s">
        <v>54</v>
      </c>
      <c r="C21" s="1" t="s">
        <v>55</v>
      </c>
      <c r="D21" s="4" t="s">
        <v>52</v>
      </c>
      <c r="E21" s="5" t="s">
        <v>53</v>
      </c>
      <c r="F21" s="1">
        <v>168</v>
      </c>
      <c r="G21" s="7">
        <f t="shared" si="0"/>
        <v>39.199999999999996</v>
      </c>
      <c r="H21" s="13">
        <v>85.2</v>
      </c>
      <c r="I21" s="13">
        <f t="shared" si="1"/>
        <v>25.56</v>
      </c>
      <c r="J21" s="13">
        <f t="shared" si="2"/>
        <v>64.75999999999999</v>
      </c>
      <c r="K21" s="13" t="s">
        <v>314</v>
      </c>
    </row>
    <row r="22" spans="1:11" ht="25.5" customHeight="1">
      <c r="A22" s="4">
        <v>19</v>
      </c>
      <c r="B22" s="10" t="s">
        <v>56</v>
      </c>
      <c r="C22" s="1" t="s">
        <v>57</v>
      </c>
      <c r="D22" s="4" t="s">
        <v>58</v>
      </c>
      <c r="E22" s="5" t="s">
        <v>53</v>
      </c>
      <c r="F22" s="1">
        <v>174</v>
      </c>
      <c r="G22" s="7">
        <f t="shared" si="0"/>
        <v>40.599999999999994</v>
      </c>
      <c r="H22" s="13">
        <v>82.6</v>
      </c>
      <c r="I22" s="13">
        <f t="shared" si="1"/>
        <v>24.779999999999998</v>
      </c>
      <c r="J22" s="13">
        <f t="shared" si="2"/>
        <v>65.38</v>
      </c>
      <c r="K22" s="13" t="s">
        <v>313</v>
      </c>
    </row>
    <row r="23" spans="1:11" ht="25.5" customHeight="1">
      <c r="A23" s="4">
        <v>20</v>
      </c>
      <c r="B23" s="10" t="s">
        <v>59</v>
      </c>
      <c r="C23" s="1" t="s">
        <v>60</v>
      </c>
      <c r="D23" s="4" t="s">
        <v>58</v>
      </c>
      <c r="E23" s="5" t="s">
        <v>53</v>
      </c>
      <c r="F23" s="1">
        <v>161</v>
      </c>
      <c r="G23" s="7">
        <f t="shared" si="0"/>
        <v>37.56666666666666</v>
      </c>
      <c r="H23" s="13">
        <v>84.2</v>
      </c>
      <c r="I23" s="13">
        <f t="shared" si="1"/>
        <v>25.26</v>
      </c>
      <c r="J23" s="13">
        <f t="shared" si="2"/>
        <v>62.82666666666667</v>
      </c>
      <c r="K23" s="13" t="s">
        <v>314</v>
      </c>
    </row>
    <row r="24" spans="1:11" ht="25.5" customHeight="1">
      <c r="A24" s="4">
        <v>21</v>
      </c>
      <c r="B24" s="10" t="s">
        <v>61</v>
      </c>
      <c r="C24" s="1" t="s">
        <v>62</v>
      </c>
      <c r="D24" s="4" t="s">
        <v>63</v>
      </c>
      <c r="E24" s="4" t="s">
        <v>15</v>
      </c>
      <c r="F24" s="1">
        <v>208</v>
      </c>
      <c r="G24" s="7">
        <f t="shared" si="0"/>
        <v>48.533333333333324</v>
      </c>
      <c r="H24" s="13">
        <v>88.2</v>
      </c>
      <c r="I24" s="13">
        <f t="shared" si="1"/>
        <v>26.46</v>
      </c>
      <c r="J24" s="13">
        <f t="shared" si="2"/>
        <v>74.99333333333333</v>
      </c>
      <c r="K24" s="13" t="s">
        <v>313</v>
      </c>
    </row>
    <row r="25" spans="1:11" ht="25.5" customHeight="1">
      <c r="A25" s="4">
        <v>22</v>
      </c>
      <c r="B25" s="10" t="s">
        <v>64</v>
      </c>
      <c r="C25" s="1" t="s">
        <v>65</v>
      </c>
      <c r="D25" s="4" t="s">
        <v>63</v>
      </c>
      <c r="E25" s="4" t="s">
        <v>15</v>
      </c>
      <c r="F25" s="1">
        <v>183</v>
      </c>
      <c r="G25" s="7">
        <f t="shared" si="0"/>
        <v>42.699999999999996</v>
      </c>
      <c r="H25" s="13">
        <v>83.4</v>
      </c>
      <c r="I25" s="13">
        <f t="shared" si="1"/>
        <v>25.02</v>
      </c>
      <c r="J25" s="13">
        <f t="shared" si="2"/>
        <v>67.72</v>
      </c>
      <c r="K25" s="13" t="s">
        <v>314</v>
      </c>
    </row>
    <row r="26" spans="1:11" ht="25.5" customHeight="1">
      <c r="A26" s="4">
        <v>23</v>
      </c>
      <c r="B26" s="10" t="s">
        <v>66</v>
      </c>
      <c r="C26" s="1" t="s">
        <v>67</v>
      </c>
      <c r="D26" s="4" t="s">
        <v>68</v>
      </c>
      <c r="E26" s="5" t="s">
        <v>53</v>
      </c>
      <c r="F26" s="1">
        <v>200</v>
      </c>
      <c r="G26" s="7">
        <f t="shared" si="0"/>
        <v>46.666666666666664</v>
      </c>
      <c r="H26" s="13">
        <v>90</v>
      </c>
      <c r="I26" s="13">
        <f t="shared" si="1"/>
        <v>27</v>
      </c>
      <c r="J26" s="13">
        <f t="shared" si="2"/>
        <v>73.66666666666666</v>
      </c>
      <c r="K26" s="13" t="s">
        <v>313</v>
      </c>
    </row>
    <row r="27" spans="1:11" ht="25.5" customHeight="1">
      <c r="A27" s="4">
        <v>24</v>
      </c>
      <c r="B27" s="10" t="s">
        <v>69</v>
      </c>
      <c r="C27" s="1" t="s">
        <v>70</v>
      </c>
      <c r="D27" s="4" t="s">
        <v>68</v>
      </c>
      <c r="E27" s="5" t="s">
        <v>53</v>
      </c>
      <c r="F27" s="1">
        <v>191</v>
      </c>
      <c r="G27" s="7">
        <f t="shared" si="0"/>
        <v>44.56666666666666</v>
      </c>
      <c r="H27" s="13">
        <v>83.8</v>
      </c>
      <c r="I27" s="13">
        <f t="shared" si="1"/>
        <v>25.139999999999997</v>
      </c>
      <c r="J27" s="13">
        <f t="shared" si="2"/>
        <v>69.70666666666666</v>
      </c>
      <c r="K27" s="13" t="s">
        <v>314</v>
      </c>
    </row>
    <row r="28" spans="1:11" ht="25.5" customHeight="1">
      <c r="A28" s="4">
        <v>25</v>
      </c>
      <c r="B28" s="10" t="s">
        <v>71</v>
      </c>
      <c r="C28" s="1" t="s">
        <v>72</v>
      </c>
      <c r="D28" s="4" t="s">
        <v>68</v>
      </c>
      <c r="E28" s="5" t="s">
        <v>53</v>
      </c>
      <c r="F28" s="1">
        <v>191</v>
      </c>
      <c r="G28" s="7">
        <f t="shared" si="0"/>
        <v>44.56666666666666</v>
      </c>
      <c r="H28" s="13">
        <v>86.4</v>
      </c>
      <c r="I28" s="13">
        <f t="shared" si="1"/>
        <v>25.92</v>
      </c>
      <c r="J28" s="13">
        <f t="shared" si="2"/>
        <v>70.48666666666666</v>
      </c>
      <c r="K28" s="13" t="s">
        <v>314</v>
      </c>
    </row>
    <row r="29" spans="1:11" ht="25.5" customHeight="1">
      <c r="A29" s="4">
        <v>26</v>
      </c>
      <c r="B29" s="10" t="s">
        <v>73</v>
      </c>
      <c r="C29" s="4" t="s">
        <v>74</v>
      </c>
      <c r="D29" s="4" t="s">
        <v>75</v>
      </c>
      <c r="E29" s="4" t="s">
        <v>9</v>
      </c>
      <c r="F29" s="4">
        <v>184</v>
      </c>
      <c r="G29" s="7">
        <f t="shared" si="0"/>
        <v>42.93333333333333</v>
      </c>
      <c r="H29" s="13">
        <v>83.2</v>
      </c>
      <c r="I29" s="13">
        <f t="shared" si="1"/>
        <v>24.96</v>
      </c>
      <c r="J29" s="13">
        <f t="shared" si="2"/>
        <v>67.89333333333333</v>
      </c>
      <c r="K29" s="13" t="s">
        <v>314</v>
      </c>
    </row>
    <row r="30" spans="1:11" ht="25.5" customHeight="1">
      <c r="A30" s="4">
        <v>27</v>
      </c>
      <c r="B30" s="10" t="s">
        <v>76</v>
      </c>
      <c r="C30" s="4" t="s">
        <v>77</v>
      </c>
      <c r="D30" s="4" t="s">
        <v>75</v>
      </c>
      <c r="E30" s="4" t="s">
        <v>9</v>
      </c>
      <c r="F30" s="4">
        <v>184</v>
      </c>
      <c r="G30" s="7">
        <f t="shared" si="0"/>
        <v>42.93333333333333</v>
      </c>
      <c r="H30" s="13">
        <v>89</v>
      </c>
      <c r="I30" s="13">
        <f t="shared" si="1"/>
        <v>26.7</v>
      </c>
      <c r="J30" s="13">
        <f t="shared" si="2"/>
        <v>69.63333333333333</v>
      </c>
      <c r="K30" s="13" t="s">
        <v>313</v>
      </c>
    </row>
    <row r="31" spans="1:11" ht="25.5" customHeight="1">
      <c r="A31" s="4">
        <v>28</v>
      </c>
      <c r="B31" s="10" t="s">
        <v>78</v>
      </c>
      <c r="C31" s="4" t="s">
        <v>79</v>
      </c>
      <c r="D31" s="4" t="s">
        <v>80</v>
      </c>
      <c r="E31" s="4" t="s">
        <v>40</v>
      </c>
      <c r="F31" s="4">
        <v>195</v>
      </c>
      <c r="G31" s="7">
        <f t="shared" si="0"/>
        <v>45.5</v>
      </c>
      <c r="H31" s="13">
        <v>83.8</v>
      </c>
      <c r="I31" s="13">
        <f t="shared" si="1"/>
        <v>25.139999999999997</v>
      </c>
      <c r="J31" s="13">
        <f t="shared" si="2"/>
        <v>70.64</v>
      </c>
      <c r="K31" s="13" t="s">
        <v>313</v>
      </c>
    </row>
    <row r="32" spans="1:11" ht="25.5" customHeight="1">
      <c r="A32" s="4">
        <v>29</v>
      </c>
      <c r="B32" s="10" t="s">
        <v>81</v>
      </c>
      <c r="C32" s="4" t="s">
        <v>82</v>
      </c>
      <c r="D32" s="4" t="s">
        <v>80</v>
      </c>
      <c r="E32" s="4" t="s">
        <v>40</v>
      </c>
      <c r="F32" s="4">
        <v>191</v>
      </c>
      <c r="G32" s="7">
        <f t="shared" si="0"/>
        <v>44.56666666666666</v>
      </c>
      <c r="H32" s="13">
        <v>84.4</v>
      </c>
      <c r="I32" s="13">
        <f t="shared" si="1"/>
        <v>25.32</v>
      </c>
      <c r="J32" s="13">
        <f t="shared" si="2"/>
        <v>69.88666666666666</v>
      </c>
      <c r="K32" s="13" t="s">
        <v>314</v>
      </c>
    </row>
    <row r="33" spans="1:11" ht="25.5" customHeight="1">
      <c r="A33" s="4">
        <v>30</v>
      </c>
      <c r="B33" s="10" t="s">
        <v>83</v>
      </c>
      <c r="C33" s="1" t="s">
        <v>84</v>
      </c>
      <c r="D33" s="4" t="s">
        <v>85</v>
      </c>
      <c r="E33" s="5" t="s">
        <v>53</v>
      </c>
      <c r="F33" s="4">
        <v>191</v>
      </c>
      <c r="G33" s="7">
        <f t="shared" si="0"/>
        <v>44.56666666666666</v>
      </c>
      <c r="H33" s="13">
        <v>87.8</v>
      </c>
      <c r="I33" s="13">
        <f t="shared" si="1"/>
        <v>26.34</v>
      </c>
      <c r="J33" s="13">
        <f t="shared" si="2"/>
        <v>70.90666666666667</v>
      </c>
      <c r="K33" s="13" t="s">
        <v>313</v>
      </c>
    </row>
    <row r="34" spans="1:11" ht="25.5" customHeight="1">
      <c r="A34" s="4">
        <v>31</v>
      </c>
      <c r="B34" s="10" t="s">
        <v>86</v>
      </c>
      <c r="C34" s="1" t="s">
        <v>87</v>
      </c>
      <c r="D34" s="4" t="s">
        <v>85</v>
      </c>
      <c r="E34" s="5" t="s">
        <v>53</v>
      </c>
      <c r="F34" s="4">
        <v>182</v>
      </c>
      <c r="G34" s="7">
        <f t="shared" si="0"/>
        <v>42.46666666666666</v>
      </c>
      <c r="H34" s="13">
        <v>84.2</v>
      </c>
      <c r="I34" s="13">
        <f t="shared" si="1"/>
        <v>25.26</v>
      </c>
      <c r="J34" s="13">
        <f t="shared" si="2"/>
        <v>67.72666666666666</v>
      </c>
      <c r="K34" s="13" t="s">
        <v>314</v>
      </c>
    </row>
    <row r="35" spans="1:11" ht="25.5" customHeight="1">
      <c r="A35" s="4">
        <v>32</v>
      </c>
      <c r="B35" s="10" t="s">
        <v>88</v>
      </c>
      <c r="C35" s="1" t="s">
        <v>89</v>
      </c>
      <c r="D35" s="4" t="s">
        <v>85</v>
      </c>
      <c r="E35" s="5" t="s">
        <v>53</v>
      </c>
      <c r="F35" s="4">
        <v>182</v>
      </c>
      <c r="G35" s="7">
        <f t="shared" si="0"/>
        <v>42.46666666666666</v>
      </c>
      <c r="H35" s="13">
        <v>85.8</v>
      </c>
      <c r="I35" s="13">
        <f t="shared" si="1"/>
        <v>25.74</v>
      </c>
      <c r="J35" s="13">
        <f t="shared" si="2"/>
        <v>68.20666666666666</v>
      </c>
      <c r="K35" s="13" t="s">
        <v>314</v>
      </c>
    </row>
    <row r="36" spans="1:11" ht="25.5" customHeight="1">
      <c r="A36" s="4">
        <v>33</v>
      </c>
      <c r="B36" s="10" t="s">
        <v>90</v>
      </c>
      <c r="C36" s="1" t="s">
        <v>91</v>
      </c>
      <c r="D36" s="4" t="s">
        <v>92</v>
      </c>
      <c r="E36" s="5" t="s">
        <v>24</v>
      </c>
      <c r="F36" s="1">
        <v>191</v>
      </c>
      <c r="G36" s="7">
        <f t="shared" si="0"/>
        <v>44.56666666666666</v>
      </c>
      <c r="H36" s="13">
        <v>87.2</v>
      </c>
      <c r="I36" s="13">
        <f t="shared" si="1"/>
        <v>26.16</v>
      </c>
      <c r="J36" s="13">
        <f t="shared" si="2"/>
        <v>70.72666666666666</v>
      </c>
      <c r="K36" s="13" t="s">
        <v>313</v>
      </c>
    </row>
    <row r="37" spans="1:11" ht="25.5" customHeight="1">
      <c r="A37" s="4">
        <v>34</v>
      </c>
      <c r="B37" s="10" t="s">
        <v>93</v>
      </c>
      <c r="C37" s="1" t="s">
        <v>94</v>
      </c>
      <c r="D37" s="4" t="s">
        <v>92</v>
      </c>
      <c r="E37" s="5" t="s">
        <v>24</v>
      </c>
      <c r="F37" s="1">
        <v>182</v>
      </c>
      <c r="G37" s="7">
        <f t="shared" si="0"/>
        <v>42.46666666666666</v>
      </c>
      <c r="H37" s="13">
        <v>82.2</v>
      </c>
      <c r="I37" s="13">
        <f t="shared" si="1"/>
        <v>24.66</v>
      </c>
      <c r="J37" s="13">
        <f t="shared" si="2"/>
        <v>67.12666666666667</v>
      </c>
      <c r="K37" s="13" t="s">
        <v>314</v>
      </c>
    </row>
    <row r="38" spans="1:11" ht="25.5" customHeight="1">
      <c r="A38" s="4">
        <v>35</v>
      </c>
      <c r="B38" s="10" t="s">
        <v>95</v>
      </c>
      <c r="C38" s="6" t="s">
        <v>319</v>
      </c>
      <c r="D38" s="4" t="s">
        <v>96</v>
      </c>
      <c r="E38" s="4" t="s">
        <v>9</v>
      </c>
      <c r="F38" s="1">
        <v>188</v>
      </c>
      <c r="G38" s="7">
        <f t="shared" si="0"/>
        <v>43.86666666666666</v>
      </c>
      <c r="H38" s="13">
        <v>87.8</v>
      </c>
      <c r="I38" s="13">
        <f t="shared" si="1"/>
        <v>26.34</v>
      </c>
      <c r="J38" s="13">
        <f t="shared" si="2"/>
        <v>70.20666666666666</v>
      </c>
      <c r="K38" s="13" t="s">
        <v>313</v>
      </c>
    </row>
    <row r="39" spans="1:11" ht="25.5" customHeight="1">
      <c r="A39" s="4">
        <v>36</v>
      </c>
      <c r="B39" s="10" t="s">
        <v>97</v>
      </c>
      <c r="C39" s="1" t="s">
        <v>98</v>
      </c>
      <c r="D39" s="4" t="s">
        <v>96</v>
      </c>
      <c r="E39" s="4" t="s">
        <v>9</v>
      </c>
      <c r="F39" s="1">
        <v>187</v>
      </c>
      <c r="G39" s="7">
        <f t="shared" si="0"/>
        <v>43.63333333333333</v>
      </c>
      <c r="H39" s="13">
        <v>86.6</v>
      </c>
      <c r="I39" s="13">
        <f t="shared" si="1"/>
        <v>25.979999999999997</v>
      </c>
      <c r="J39" s="13">
        <f t="shared" si="2"/>
        <v>69.61333333333333</v>
      </c>
      <c r="K39" s="13" t="s">
        <v>314</v>
      </c>
    </row>
    <row r="40" spans="1:11" ht="25.5" customHeight="1">
      <c r="A40" s="4">
        <v>37</v>
      </c>
      <c r="B40" s="10" t="s">
        <v>99</v>
      </c>
      <c r="C40" s="1" t="s">
        <v>100</v>
      </c>
      <c r="D40" s="4" t="s">
        <v>101</v>
      </c>
      <c r="E40" s="4" t="s">
        <v>40</v>
      </c>
      <c r="F40" s="4">
        <v>191</v>
      </c>
      <c r="G40" s="7">
        <f t="shared" si="0"/>
        <v>44.56666666666666</v>
      </c>
      <c r="H40" s="13">
        <v>88.4</v>
      </c>
      <c r="I40" s="13">
        <f t="shared" si="1"/>
        <v>26.52</v>
      </c>
      <c r="J40" s="13">
        <f t="shared" si="2"/>
        <v>71.08666666666666</v>
      </c>
      <c r="K40" s="13" t="s">
        <v>313</v>
      </c>
    </row>
    <row r="41" spans="1:11" ht="25.5" customHeight="1">
      <c r="A41" s="4">
        <v>38</v>
      </c>
      <c r="B41" s="10" t="s">
        <v>102</v>
      </c>
      <c r="C41" s="1" t="s">
        <v>103</v>
      </c>
      <c r="D41" s="4" t="s">
        <v>101</v>
      </c>
      <c r="E41" s="4" t="s">
        <v>40</v>
      </c>
      <c r="F41" s="4">
        <v>186</v>
      </c>
      <c r="G41" s="7">
        <f t="shared" si="0"/>
        <v>43.4</v>
      </c>
      <c r="H41" s="13">
        <v>87.6</v>
      </c>
      <c r="I41" s="13">
        <f t="shared" si="1"/>
        <v>26.279999999999998</v>
      </c>
      <c r="J41" s="13">
        <f t="shared" si="2"/>
        <v>69.67999999999999</v>
      </c>
      <c r="K41" s="13" t="s">
        <v>314</v>
      </c>
    </row>
    <row r="42" spans="1:11" ht="25.5" customHeight="1">
      <c r="A42" s="4">
        <v>39</v>
      </c>
      <c r="B42" s="10" t="s">
        <v>104</v>
      </c>
      <c r="C42" s="4" t="s">
        <v>105</v>
      </c>
      <c r="D42" s="4" t="s">
        <v>106</v>
      </c>
      <c r="E42" s="5" t="s">
        <v>24</v>
      </c>
      <c r="F42" s="4">
        <v>188</v>
      </c>
      <c r="G42" s="7">
        <f t="shared" si="0"/>
        <v>43.86666666666666</v>
      </c>
      <c r="H42" s="13">
        <v>82.6</v>
      </c>
      <c r="I42" s="13">
        <f t="shared" si="1"/>
        <v>24.779999999999998</v>
      </c>
      <c r="J42" s="13">
        <f t="shared" si="2"/>
        <v>68.64666666666666</v>
      </c>
      <c r="K42" s="13" t="s">
        <v>313</v>
      </c>
    </row>
    <row r="43" spans="1:11" ht="25.5" customHeight="1">
      <c r="A43" s="4">
        <v>40</v>
      </c>
      <c r="B43" s="10" t="s">
        <v>107</v>
      </c>
      <c r="C43" s="4" t="s">
        <v>108</v>
      </c>
      <c r="D43" s="4" t="s">
        <v>106</v>
      </c>
      <c r="E43" s="5" t="s">
        <v>24</v>
      </c>
      <c r="F43" s="4">
        <v>172</v>
      </c>
      <c r="G43" s="7">
        <f t="shared" si="0"/>
        <v>40.13333333333333</v>
      </c>
      <c r="H43" s="13">
        <v>82.4</v>
      </c>
      <c r="I43" s="13">
        <f t="shared" si="1"/>
        <v>24.720000000000002</v>
      </c>
      <c r="J43" s="13">
        <f t="shared" si="2"/>
        <v>64.85333333333334</v>
      </c>
      <c r="K43" s="13" t="s">
        <v>314</v>
      </c>
    </row>
    <row r="44" spans="1:11" ht="25.5" customHeight="1">
      <c r="A44" s="4">
        <v>41</v>
      </c>
      <c r="B44" s="10" t="s">
        <v>109</v>
      </c>
      <c r="C44" s="1" t="s">
        <v>110</v>
      </c>
      <c r="D44" s="4" t="s">
        <v>111</v>
      </c>
      <c r="E44" s="4" t="s">
        <v>15</v>
      </c>
      <c r="F44" s="4">
        <v>173</v>
      </c>
      <c r="G44" s="7">
        <f t="shared" si="0"/>
        <v>40.36666666666666</v>
      </c>
      <c r="H44" s="13">
        <v>83.4</v>
      </c>
      <c r="I44" s="13">
        <f t="shared" si="1"/>
        <v>25.02</v>
      </c>
      <c r="J44" s="13">
        <f t="shared" si="2"/>
        <v>65.38666666666666</v>
      </c>
      <c r="K44" s="13" t="s">
        <v>314</v>
      </c>
    </row>
    <row r="45" spans="1:11" ht="25.5" customHeight="1">
      <c r="A45" s="4">
        <v>42</v>
      </c>
      <c r="B45" s="10" t="s">
        <v>112</v>
      </c>
      <c r="C45" s="4" t="s">
        <v>113</v>
      </c>
      <c r="D45" s="4" t="s">
        <v>114</v>
      </c>
      <c r="E45" s="5" t="s">
        <v>24</v>
      </c>
      <c r="F45" s="4">
        <v>198</v>
      </c>
      <c r="G45" s="7">
        <f t="shared" si="0"/>
        <v>46.199999999999996</v>
      </c>
      <c r="H45" s="13">
        <v>86.6</v>
      </c>
      <c r="I45" s="13">
        <f t="shared" si="1"/>
        <v>25.979999999999997</v>
      </c>
      <c r="J45" s="13">
        <f t="shared" si="2"/>
        <v>72.17999999999999</v>
      </c>
      <c r="K45" s="13" t="s">
        <v>313</v>
      </c>
    </row>
    <row r="46" spans="1:11" ht="25.5" customHeight="1">
      <c r="A46" s="4">
        <v>43</v>
      </c>
      <c r="B46" s="10" t="s">
        <v>115</v>
      </c>
      <c r="C46" s="4" t="s">
        <v>116</v>
      </c>
      <c r="D46" s="4" t="s">
        <v>114</v>
      </c>
      <c r="E46" s="5" t="s">
        <v>24</v>
      </c>
      <c r="F46" s="4">
        <v>175</v>
      </c>
      <c r="G46" s="7">
        <f t="shared" si="0"/>
        <v>40.833333333333336</v>
      </c>
      <c r="H46" s="13">
        <v>83</v>
      </c>
      <c r="I46" s="13">
        <f t="shared" si="1"/>
        <v>24.9</v>
      </c>
      <c r="J46" s="13">
        <f t="shared" si="2"/>
        <v>65.73333333333333</v>
      </c>
      <c r="K46" s="13" t="s">
        <v>314</v>
      </c>
    </row>
    <row r="47" spans="1:11" ht="48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48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4.25">
      <c r="A49" s="16"/>
      <c r="B49" s="17"/>
      <c r="C49" s="16"/>
      <c r="D49" s="16"/>
      <c r="E49" s="16"/>
      <c r="F49" s="16"/>
      <c r="G49" s="18"/>
      <c r="H49" s="16"/>
      <c r="I49" s="16"/>
      <c r="J49" s="16"/>
      <c r="K49" s="16"/>
    </row>
  </sheetData>
  <sheetProtection/>
  <mergeCells count="2">
    <mergeCell ref="A1:K2"/>
    <mergeCell ref="A47:K48"/>
  </mergeCells>
  <printOptions/>
  <pageMargins left="0.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25">
      <selection activeCell="D44" sqref="D44"/>
    </sheetView>
  </sheetViews>
  <sheetFormatPr defaultColWidth="9.00390625" defaultRowHeight="14.25"/>
  <cols>
    <col min="1" max="1" width="7.625" style="0" customWidth="1"/>
    <col min="2" max="2" width="14.375" style="0" customWidth="1"/>
    <col min="3" max="3" width="12.625" style="0" customWidth="1"/>
    <col min="4" max="4" width="13.25390625" style="0" customWidth="1"/>
    <col min="5" max="5" width="15.00390625" style="0" customWidth="1"/>
    <col min="6" max="6" width="13.00390625" style="2" customWidth="1"/>
    <col min="7" max="7" width="9.375" style="0" customWidth="1"/>
    <col min="8" max="8" width="10.00390625" style="0" customWidth="1"/>
    <col min="9" max="9" width="10.75390625" style="0" customWidth="1"/>
    <col min="10" max="10" width="10.375" style="0" customWidth="1"/>
    <col min="11" max="11" width="9.875" style="2" customWidth="1"/>
  </cols>
  <sheetData>
    <row r="1" spans="1:11" ht="14.25" customHeight="1">
      <c r="A1" s="20" t="s">
        <v>310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4.5" customHeight="1">
      <c r="A3" s="9" t="s">
        <v>0</v>
      </c>
      <c r="B3" s="14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1" t="s">
        <v>302</v>
      </c>
      <c r="H3" s="11" t="s">
        <v>303</v>
      </c>
      <c r="I3" s="11" t="s">
        <v>302</v>
      </c>
      <c r="J3" s="11" t="s">
        <v>304</v>
      </c>
      <c r="K3" s="11" t="s">
        <v>305</v>
      </c>
    </row>
    <row r="4" spans="1:11" ht="25.5" customHeight="1">
      <c r="A4" s="9">
        <v>1</v>
      </c>
      <c r="B4" s="10" t="s">
        <v>117</v>
      </c>
      <c r="C4" s="9" t="s">
        <v>118</v>
      </c>
      <c r="D4" s="9" t="s">
        <v>119</v>
      </c>
      <c r="E4" s="9" t="s">
        <v>120</v>
      </c>
      <c r="F4" s="9">
        <v>221</v>
      </c>
      <c r="G4" s="12">
        <f>F4/3*0.7</f>
        <v>51.56666666666667</v>
      </c>
      <c r="H4" s="8">
        <v>85.8</v>
      </c>
      <c r="I4" s="8">
        <f>H4*0.3</f>
        <v>25.74</v>
      </c>
      <c r="J4" s="8">
        <f>G4+I4</f>
        <v>77.30666666666667</v>
      </c>
      <c r="K4" s="12" t="s">
        <v>313</v>
      </c>
    </row>
    <row r="5" spans="1:11" ht="25.5" customHeight="1">
      <c r="A5" s="9">
        <v>2</v>
      </c>
      <c r="B5" s="10" t="s">
        <v>121</v>
      </c>
      <c r="C5" s="9" t="s">
        <v>122</v>
      </c>
      <c r="D5" s="9" t="s">
        <v>119</v>
      </c>
      <c r="E5" s="9" t="s">
        <v>120</v>
      </c>
      <c r="F5" s="9">
        <v>214</v>
      </c>
      <c r="G5" s="12">
        <f aca="true" t="shared" si="0" ref="G5:G45">F5/3*0.7</f>
        <v>49.93333333333333</v>
      </c>
      <c r="H5" s="8">
        <v>86.4</v>
      </c>
      <c r="I5" s="8">
        <f aca="true" t="shared" si="1" ref="I5:I45">H5*0.3</f>
        <v>25.92</v>
      </c>
      <c r="J5" s="8">
        <f aca="true" t="shared" si="2" ref="J5:J45">G5+I5</f>
        <v>75.85333333333332</v>
      </c>
      <c r="K5" s="12" t="s">
        <v>314</v>
      </c>
    </row>
    <row r="6" spans="1:11" ht="25.5" customHeight="1">
      <c r="A6" s="9">
        <v>3</v>
      </c>
      <c r="B6" s="10" t="s">
        <v>123</v>
      </c>
      <c r="C6" s="9" t="s">
        <v>124</v>
      </c>
      <c r="D6" s="9" t="s">
        <v>125</v>
      </c>
      <c r="E6" s="9" t="s">
        <v>126</v>
      </c>
      <c r="F6" s="9">
        <v>213</v>
      </c>
      <c r="G6" s="12">
        <f t="shared" si="0"/>
        <v>49.699999999999996</v>
      </c>
      <c r="H6" s="8">
        <v>90.2</v>
      </c>
      <c r="I6" s="8">
        <f t="shared" si="1"/>
        <v>27.06</v>
      </c>
      <c r="J6" s="8">
        <f t="shared" si="2"/>
        <v>76.75999999999999</v>
      </c>
      <c r="K6" s="12" t="s">
        <v>313</v>
      </c>
    </row>
    <row r="7" spans="1:11" ht="25.5" customHeight="1">
      <c r="A7" s="9">
        <v>4</v>
      </c>
      <c r="B7" s="10" t="s">
        <v>127</v>
      </c>
      <c r="C7" s="9" t="s">
        <v>128</v>
      </c>
      <c r="D7" s="9" t="s">
        <v>125</v>
      </c>
      <c r="E7" s="9" t="s">
        <v>126</v>
      </c>
      <c r="F7" s="9">
        <v>201</v>
      </c>
      <c r="G7" s="12">
        <f t="shared" si="0"/>
        <v>46.9</v>
      </c>
      <c r="H7" s="8">
        <v>83.4</v>
      </c>
      <c r="I7" s="8">
        <f t="shared" si="1"/>
        <v>25.02</v>
      </c>
      <c r="J7" s="8">
        <f t="shared" si="2"/>
        <v>71.92</v>
      </c>
      <c r="K7" s="12" t="s">
        <v>314</v>
      </c>
    </row>
    <row r="8" spans="1:11" ht="25.5" customHeight="1">
      <c r="A8" s="9">
        <v>5</v>
      </c>
      <c r="B8" s="10" t="s">
        <v>129</v>
      </c>
      <c r="C8" s="9" t="s">
        <v>130</v>
      </c>
      <c r="D8" s="9" t="s">
        <v>14</v>
      </c>
      <c r="E8" s="9" t="s">
        <v>131</v>
      </c>
      <c r="F8" s="9">
        <v>193</v>
      </c>
      <c r="G8" s="12">
        <f t="shared" si="0"/>
        <v>45.033333333333324</v>
      </c>
      <c r="H8" s="8">
        <v>82.6</v>
      </c>
      <c r="I8" s="8">
        <f t="shared" si="1"/>
        <v>24.779999999999998</v>
      </c>
      <c r="J8" s="8">
        <f t="shared" si="2"/>
        <v>69.81333333333332</v>
      </c>
      <c r="K8" s="12" t="s">
        <v>314</v>
      </c>
    </row>
    <row r="9" spans="1:11" ht="25.5" customHeight="1">
      <c r="A9" s="9">
        <v>6</v>
      </c>
      <c r="B9" s="10" t="s">
        <v>132</v>
      </c>
      <c r="C9" s="11" t="s">
        <v>133</v>
      </c>
      <c r="D9" s="9" t="s">
        <v>307</v>
      </c>
      <c r="E9" s="9" t="s">
        <v>134</v>
      </c>
      <c r="F9" s="11">
        <v>213</v>
      </c>
      <c r="G9" s="12">
        <f t="shared" si="0"/>
        <v>49.699999999999996</v>
      </c>
      <c r="H9" s="8">
        <v>90.2</v>
      </c>
      <c r="I9" s="8">
        <f t="shared" si="1"/>
        <v>27.06</v>
      </c>
      <c r="J9" s="8">
        <f t="shared" si="2"/>
        <v>76.75999999999999</v>
      </c>
      <c r="K9" s="12" t="s">
        <v>313</v>
      </c>
    </row>
    <row r="10" spans="1:11" ht="25.5" customHeight="1">
      <c r="A10" s="9">
        <v>7</v>
      </c>
      <c r="B10" s="10" t="s">
        <v>135</v>
      </c>
      <c r="C10" s="11" t="s">
        <v>136</v>
      </c>
      <c r="D10" s="9" t="s">
        <v>308</v>
      </c>
      <c r="E10" s="9" t="s">
        <v>134</v>
      </c>
      <c r="F10" s="11">
        <v>176</v>
      </c>
      <c r="G10" s="12">
        <f t="shared" si="0"/>
        <v>41.06666666666666</v>
      </c>
      <c r="H10" s="8">
        <v>85.4</v>
      </c>
      <c r="I10" s="8">
        <f t="shared" si="1"/>
        <v>25.62</v>
      </c>
      <c r="J10" s="8">
        <f t="shared" si="2"/>
        <v>66.68666666666667</v>
      </c>
      <c r="K10" s="12" t="s">
        <v>314</v>
      </c>
    </row>
    <row r="11" spans="1:11" ht="25.5" customHeight="1">
      <c r="A11" s="9">
        <v>8</v>
      </c>
      <c r="B11" s="10" t="s">
        <v>137</v>
      </c>
      <c r="C11" s="9" t="s">
        <v>138</v>
      </c>
      <c r="D11" s="9" t="s">
        <v>139</v>
      </c>
      <c r="E11" s="9" t="s">
        <v>140</v>
      </c>
      <c r="F11" s="11">
        <v>224</v>
      </c>
      <c r="G11" s="12">
        <f t="shared" si="0"/>
        <v>52.266666666666666</v>
      </c>
      <c r="H11" s="8">
        <v>87</v>
      </c>
      <c r="I11" s="8">
        <f t="shared" si="1"/>
        <v>26.099999999999998</v>
      </c>
      <c r="J11" s="8">
        <f t="shared" si="2"/>
        <v>78.36666666666666</v>
      </c>
      <c r="K11" s="12" t="s">
        <v>314</v>
      </c>
    </row>
    <row r="12" spans="1:11" ht="25.5" customHeight="1">
      <c r="A12" s="9">
        <v>9</v>
      </c>
      <c r="B12" s="10" t="s">
        <v>141</v>
      </c>
      <c r="C12" s="9" t="s">
        <v>142</v>
      </c>
      <c r="D12" s="9" t="s">
        <v>139</v>
      </c>
      <c r="E12" s="9" t="s">
        <v>140</v>
      </c>
      <c r="F12" s="9">
        <v>223</v>
      </c>
      <c r="G12" s="12">
        <f t="shared" si="0"/>
        <v>52.033333333333324</v>
      </c>
      <c r="H12" s="8">
        <v>88.6</v>
      </c>
      <c r="I12" s="8">
        <f t="shared" si="1"/>
        <v>26.58</v>
      </c>
      <c r="J12" s="8">
        <f t="shared" si="2"/>
        <v>78.61333333333332</v>
      </c>
      <c r="K12" s="12" t="s">
        <v>313</v>
      </c>
    </row>
    <row r="13" spans="1:11" ht="25.5" customHeight="1">
      <c r="A13" s="9">
        <v>10</v>
      </c>
      <c r="B13" s="10" t="s">
        <v>143</v>
      </c>
      <c r="C13" s="11" t="s">
        <v>144</v>
      </c>
      <c r="D13" s="9" t="s">
        <v>139</v>
      </c>
      <c r="E13" s="9" t="s">
        <v>145</v>
      </c>
      <c r="F13" s="9">
        <v>221</v>
      </c>
      <c r="G13" s="12">
        <f t="shared" si="0"/>
        <v>51.56666666666667</v>
      </c>
      <c r="H13" s="8">
        <v>83.6</v>
      </c>
      <c r="I13" s="8">
        <f t="shared" si="1"/>
        <v>25.08</v>
      </c>
      <c r="J13" s="8">
        <f t="shared" si="2"/>
        <v>76.64666666666668</v>
      </c>
      <c r="K13" s="12" t="s">
        <v>313</v>
      </c>
    </row>
    <row r="14" spans="1:11" ht="25.5" customHeight="1">
      <c r="A14" s="9">
        <v>11</v>
      </c>
      <c r="B14" s="10" t="s">
        <v>146</v>
      </c>
      <c r="C14" s="11" t="s">
        <v>147</v>
      </c>
      <c r="D14" s="9" t="s">
        <v>139</v>
      </c>
      <c r="E14" s="9" t="s">
        <v>145</v>
      </c>
      <c r="F14" s="9">
        <v>203</v>
      </c>
      <c r="G14" s="12">
        <f t="shared" si="0"/>
        <v>47.36666666666667</v>
      </c>
      <c r="H14" s="8">
        <v>84.4</v>
      </c>
      <c r="I14" s="8">
        <f t="shared" si="1"/>
        <v>25.32</v>
      </c>
      <c r="J14" s="8">
        <f t="shared" si="2"/>
        <v>72.68666666666667</v>
      </c>
      <c r="K14" s="12" t="s">
        <v>314</v>
      </c>
    </row>
    <row r="15" spans="1:11" ht="25.5" customHeight="1">
      <c r="A15" s="9">
        <v>12</v>
      </c>
      <c r="B15" s="10" t="s">
        <v>148</v>
      </c>
      <c r="C15" s="11" t="s">
        <v>149</v>
      </c>
      <c r="D15" s="9" t="s">
        <v>150</v>
      </c>
      <c r="E15" s="9" t="s">
        <v>145</v>
      </c>
      <c r="F15" s="9">
        <v>205</v>
      </c>
      <c r="G15" s="12">
        <f t="shared" si="0"/>
        <v>47.83333333333333</v>
      </c>
      <c r="H15" s="8">
        <v>86.4</v>
      </c>
      <c r="I15" s="8">
        <f t="shared" si="1"/>
        <v>25.92</v>
      </c>
      <c r="J15" s="8">
        <f t="shared" si="2"/>
        <v>73.75333333333333</v>
      </c>
      <c r="K15" s="12" t="s">
        <v>313</v>
      </c>
    </row>
    <row r="16" spans="1:11" ht="25.5" customHeight="1">
      <c r="A16" s="9">
        <v>13</v>
      </c>
      <c r="B16" s="10" t="s">
        <v>151</v>
      </c>
      <c r="C16" s="11" t="s">
        <v>152</v>
      </c>
      <c r="D16" s="9" t="s">
        <v>150</v>
      </c>
      <c r="E16" s="9" t="s">
        <v>145</v>
      </c>
      <c r="F16" s="9">
        <v>188</v>
      </c>
      <c r="G16" s="12">
        <f t="shared" si="0"/>
        <v>43.86666666666666</v>
      </c>
      <c r="H16" s="8">
        <v>82</v>
      </c>
      <c r="I16" s="8">
        <f t="shared" si="1"/>
        <v>24.599999999999998</v>
      </c>
      <c r="J16" s="8">
        <f t="shared" si="2"/>
        <v>68.46666666666665</v>
      </c>
      <c r="K16" s="12" t="s">
        <v>314</v>
      </c>
    </row>
    <row r="17" spans="1:11" ht="25.5" customHeight="1">
      <c r="A17" s="9">
        <v>14</v>
      </c>
      <c r="B17" s="10" t="s">
        <v>153</v>
      </c>
      <c r="C17" s="11" t="s">
        <v>154</v>
      </c>
      <c r="D17" s="9" t="s">
        <v>155</v>
      </c>
      <c r="E17" s="19" t="s">
        <v>156</v>
      </c>
      <c r="F17" s="11">
        <v>221</v>
      </c>
      <c r="G17" s="12">
        <f t="shared" si="0"/>
        <v>51.56666666666667</v>
      </c>
      <c r="H17" s="8">
        <v>86.4</v>
      </c>
      <c r="I17" s="8">
        <f t="shared" si="1"/>
        <v>25.92</v>
      </c>
      <c r="J17" s="8">
        <f t="shared" si="2"/>
        <v>77.48666666666668</v>
      </c>
      <c r="K17" s="12" t="s">
        <v>313</v>
      </c>
    </row>
    <row r="18" spans="1:11" ht="25.5" customHeight="1">
      <c r="A18" s="9">
        <v>15</v>
      </c>
      <c r="B18" s="10" t="s">
        <v>157</v>
      </c>
      <c r="C18" s="11" t="s">
        <v>158</v>
      </c>
      <c r="D18" s="9" t="s">
        <v>155</v>
      </c>
      <c r="E18" s="19" t="s">
        <v>156</v>
      </c>
      <c r="F18" s="11">
        <v>213</v>
      </c>
      <c r="G18" s="12">
        <f t="shared" si="0"/>
        <v>49.699999999999996</v>
      </c>
      <c r="H18" s="8">
        <v>84.8</v>
      </c>
      <c r="I18" s="8">
        <f t="shared" si="1"/>
        <v>25.439999999999998</v>
      </c>
      <c r="J18" s="8">
        <f t="shared" si="2"/>
        <v>75.13999999999999</v>
      </c>
      <c r="K18" s="12" t="s">
        <v>314</v>
      </c>
    </row>
    <row r="19" spans="1:11" ht="25.5" customHeight="1">
      <c r="A19" s="9">
        <v>16</v>
      </c>
      <c r="B19" s="10" t="s">
        <v>159</v>
      </c>
      <c r="C19" s="11" t="s">
        <v>160</v>
      </c>
      <c r="D19" s="9" t="s">
        <v>161</v>
      </c>
      <c r="E19" s="9" t="s">
        <v>126</v>
      </c>
      <c r="F19" s="11">
        <v>214</v>
      </c>
      <c r="G19" s="12">
        <f t="shared" si="0"/>
        <v>49.93333333333333</v>
      </c>
      <c r="H19" s="8">
        <v>83.6</v>
      </c>
      <c r="I19" s="8">
        <f t="shared" si="1"/>
        <v>25.08</v>
      </c>
      <c r="J19" s="8">
        <f t="shared" si="2"/>
        <v>75.01333333333332</v>
      </c>
      <c r="K19" s="12" t="s">
        <v>313</v>
      </c>
    </row>
    <row r="20" spans="1:11" ht="25.5" customHeight="1">
      <c r="A20" s="9">
        <v>17</v>
      </c>
      <c r="B20" s="10" t="s">
        <v>162</v>
      </c>
      <c r="C20" s="11" t="s">
        <v>163</v>
      </c>
      <c r="D20" s="9" t="s">
        <v>161</v>
      </c>
      <c r="E20" s="9" t="s">
        <v>126</v>
      </c>
      <c r="F20" s="11">
        <v>197</v>
      </c>
      <c r="G20" s="12">
        <f t="shared" si="0"/>
        <v>45.96666666666667</v>
      </c>
      <c r="H20" s="8">
        <v>90.6</v>
      </c>
      <c r="I20" s="8">
        <f t="shared" si="1"/>
        <v>27.179999999999996</v>
      </c>
      <c r="J20" s="8">
        <f t="shared" si="2"/>
        <v>73.14666666666666</v>
      </c>
      <c r="K20" s="12" t="s">
        <v>314</v>
      </c>
    </row>
    <row r="21" spans="1:11" ht="25.5" customHeight="1">
      <c r="A21" s="9">
        <v>18</v>
      </c>
      <c r="B21" s="10" t="s">
        <v>164</v>
      </c>
      <c r="C21" s="11" t="s">
        <v>165</v>
      </c>
      <c r="D21" s="9" t="s">
        <v>166</v>
      </c>
      <c r="E21" s="19" t="s">
        <v>167</v>
      </c>
      <c r="F21" s="11">
        <v>205</v>
      </c>
      <c r="G21" s="12">
        <f t="shared" si="0"/>
        <v>47.83333333333333</v>
      </c>
      <c r="H21" s="8">
        <v>91.4</v>
      </c>
      <c r="I21" s="8">
        <f t="shared" si="1"/>
        <v>27.42</v>
      </c>
      <c r="J21" s="8">
        <f t="shared" si="2"/>
        <v>75.25333333333333</v>
      </c>
      <c r="K21" s="12" t="s">
        <v>313</v>
      </c>
    </row>
    <row r="22" spans="1:11" ht="25.5" customHeight="1">
      <c r="A22" s="9">
        <v>19</v>
      </c>
      <c r="B22" s="10" t="s">
        <v>168</v>
      </c>
      <c r="C22" s="11" t="s">
        <v>169</v>
      </c>
      <c r="D22" s="9" t="s">
        <v>166</v>
      </c>
      <c r="E22" s="19" t="s">
        <v>167</v>
      </c>
      <c r="F22" s="11">
        <v>200</v>
      </c>
      <c r="G22" s="12">
        <f t="shared" si="0"/>
        <v>46.666666666666664</v>
      </c>
      <c r="H22" s="8">
        <v>82.4</v>
      </c>
      <c r="I22" s="8">
        <f t="shared" si="1"/>
        <v>24.720000000000002</v>
      </c>
      <c r="J22" s="8">
        <f t="shared" si="2"/>
        <v>71.38666666666667</v>
      </c>
      <c r="K22" s="12" t="s">
        <v>314</v>
      </c>
    </row>
    <row r="23" spans="1:11" ht="25.5" customHeight="1">
      <c r="A23" s="9">
        <v>20</v>
      </c>
      <c r="B23" s="10" t="s">
        <v>170</v>
      </c>
      <c r="C23" s="11" t="s">
        <v>171</v>
      </c>
      <c r="D23" s="9" t="s">
        <v>172</v>
      </c>
      <c r="E23" s="19" t="s">
        <v>156</v>
      </c>
      <c r="F23" s="11">
        <v>226</v>
      </c>
      <c r="G23" s="12">
        <f t="shared" si="0"/>
        <v>52.73333333333333</v>
      </c>
      <c r="H23" s="8">
        <v>85.6</v>
      </c>
      <c r="I23" s="8">
        <f t="shared" si="1"/>
        <v>25.679999999999996</v>
      </c>
      <c r="J23" s="8">
        <f t="shared" si="2"/>
        <v>78.41333333333333</v>
      </c>
      <c r="K23" s="12" t="s">
        <v>313</v>
      </c>
    </row>
    <row r="24" spans="1:11" ht="25.5" customHeight="1">
      <c r="A24" s="9">
        <v>21</v>
      </c>
      <c r="B24" s="10" t="s">
        <v>173</v>
      </c>
      <c r="C24" s="11" t="s">
        <v>174</v>
      </c>
      <c r="D24" s="9" t="s">
        <v>172</v>
      </c>
      <c r="E24" s="19" t="s">
        <v>156</v>
      </c>
      <c r="F24" s="11">
        <v>221</v>
      </c>
      <c r="G24" s="12">
        <f t="shared" si="0"/>
        <v>51.56666666666667</v>
      </c>
      <c r="H24" s="8">
        <v>81.2</v>
      </c>
      <c r="I24" s="8">
        <f t="shared" si="1"/>
        <v>24.36</v>
      </c>
      <c r="J24" s="8">
        <f t="shared" si="2"/>
        <v>75.92666666666668</v>
      </c>
      <c r="K24" s="12" t="s">
        <v>314</v>
      </c>
    </row>
    <row r="25" spans="1:11" ht="25.5" customHeight="1">
      <c r="A25" s="9">
        <v>22</v>
      </c>
      <c r="B25" s="10" t="s">
        <v>175</v>
      </c>
      <c r="C25" s="11" t="s">
        <v>176</v>
      </c>
      <c r="D25" s="9" t="s">
        <v>177</v>
      </c>
      <c r="E25" s="9" t="s">
        <v>126</v>
      </c>
      <c r="F25" s="11">
        <v>207</v>
      </c>
      <c r="G25" s="12">
        <f t="shared" si="0"/>
        <v>48.3</v>
      </c>
      <c r="H25" s="8">
        <v>83.6</v>
      </c>
      <c r="I25" s="8">
        <f t="shared" si="1"/>
        <v>25.08</v>
      </c>
      <c r="J25" s="8">
        <f t="shared" si="2"/>
        <v>73.38</v>
      </c>
      <c r="K25" s="12" t="s">
        <v>313</v>
      </c>
    </row>
    <row r="26" spans="1:11" ht="25.5" customHeight="1">
      <c r="A26" s="9">
        <v>23</v>
      </c>
      <c r="B26" s="10" t="s">
        <v>178</v>
      </c>
      <c r="C26" s="11" t="s">
        <v>179</v>
      </c>
      <c r="D26" s="9" t="s">
        <v>177</v>
      </c>
      <c r="E26" s="9" t="s">
        <v>126</v>
      </c>
      <c r="F26" s="11">
        <v>200</v>
      </c>
      <c r="G26" s="12">
        <f t="shared" si="0"/>
        <v>46.666666666666664</v>
      </c>
      <c r="H26" s="8">
        <v>84.8</v>
      </c>
      <c r="I26" s="8">
        <f t="shared" si="1"/>
        <v>25.439999999999998</v>
      </c>
      <c r="J26" s="8">
        <f t="shared" si="2"/>
        <v>72.10666666666665</v>
      </c>
      <c r="K26" s="12" t="s">
        <v>314</v>
      </c>
    </row>
    <row r="27" spans="1:11" ht="25.5" customHeight="1">
      <c r="A27" s="9">
        <v>24</v>
      </c>
      <c r="B27" s="10" t="s">
        <v>180</v>
      </c>
      <c r="C27" s="9" t="s">
        <v>181</v>
      </c>
      <c r="D27" s="9" t="s">
        <v>182</v>
      </c>
      <c r="E27" s="19" t="s">
        <v>167</v>
      </c>
      <c r="F27" s="9">
        <v>205</v>
      </c>
      <c r="G27" s="12">
        <f t="shared" si="0"/>
        <v>47.83333333333333</v>
      </c>
      <c r="H27" s="8">
        <v>86.8</v>
      </c>
      <c r="I27" s="8">
        <f t="shared" si="1"/>
        <v>26.04</v>
      </c>
      <c r="J27" s="8">
        <f t="shared" si="2"/>
        <v>73.87333333333333</v>
      </c>
      <c r="K27" s="12" t="s">
        <v>313</v>
      </c>
    </row>
    <row r="28" spans="1:11" ht="25.5" customHeight="1">
      <c r="A28" s="9">
        <v>25</v>
      </c>
      <c r="B28" s="10" t="s">
        <v>183</v>
      </c>
      <c r="C28" s="9" t="s">
        <v>184</v>
      </c>
      <c r="D28" s="9" t="s">
        <v>182</v>
      </c>
      <c r="E28" s="19" t="s">
        <v>167</v>
      </c>
      <c r="F28" s="9">
        <v>192</v>
      </c>
      <c r="G28" s="12">
        <f t="shared" si="0"/>
        <v>44.8</v>
      </c>
      <c r="H28" s="8">
        <v>84.4</v>
      </c>
      <c r="I28" s="8">
        <f t="shared" si="1"/>
        <v>25.32</v>
      </c>
      <c r="J28" s="8">
        <f t="shared" si="2"/>
        <v>70.12</v>
      </c>
      <c r="K28" s="12" t="s">
        <v>314</v>
      </c>
    </row>
    <row r="29" spans="1:11" ht="25.5" customHeight="1">
      <c r="A29" s="9">
        <v>26</v>
      </c>
      <c r="B29" s="10" t="s">
        <v>185</v>
      </c>
      <c r="C29" s="11" t="s">
        <v>38</v>
      </c>
      <c r="D29" s="9" t="s">
        <v>186</v>
      </c>
      <c r="E29" s="9" t="s">
        <v>145</v>
      </c>
      <c r="F29" s="11">
        <v>220</v>
      </c>
      <c r="G29" s="12">
        <f t="shared" si="0"/>
        <v>51.33333333333333</v>
      </c>
      <c r="H29" s="8">
        <v>81.4</v>
      </c>
      <c r="I29" s="8">
        <f t="shared" si="1"/>
        <v>24.42</v>
      </c>
      <c r="J29" s="8">
        <f t="shared" si="2"/>
        <v>75.75333333333333</v>
      </c>
      <c r="K29" s="12" t="s">
        <v>313</v>
      </c>
    </row>
    <row r="30" spans="1:11" ht="25.5" customHeight="1">
      <c r="A30" s="9">
        <v>27</v>
      </c>
      <c r="B30" s="10" t="s">
        <v>187</v>
      </c>
      <c r="C30" s="11" t="s">
        <v>188</v>
      </c>
      <c r="D30" s="9" t="s">
        <v>186</v>
      </c>
      <c r="E30" s="9" t="s">
        <v>145</v>
      </c>
      <c r="F30" s="11">
        <v>185</v>
      </c>
      <c r="G30" s="12">
        <f t="shared" si="0"/>
        <v>43.166666666666664</v>
      </c>
      <c r="H30" s="8">
        <v>83.2</v>
      </c>
      <c r="I30" s="8">
        <f t="shared" si="1"/>
        <v>24.96</v>
      </c>
      <c r="J30" s="8">
        <f t="shared" si="2"/>
        <v>68.12666666666667</v>
      </c>
      <c r="K30" s="12" t="s">
        <v>314</v>
      </c>
    </row>
    <row r="31" spans="1:11" ht="25.5" customHeight="1">
      <c r="A31" s="9">
        <v>28</v>
      </c>
      <c r="B31" s="10" t="s">
        <v>189</v>
      </c>
      <c r="C31" s="11" t="s">
        <v>190</v>
      </c>
      <c r="D31" s="9" t="s">
        <v>191</v>
      </c>
      <c r="E31" s="19" t="s">
        <v>192</v>
      </c>
      <c r="F31" s="11">
        <v>213</v>
      </c>
      <c r="G31" s="12">
        <f t="shared" si="0"/>
        <v>49.699999999999996</v>
      </c>
      <c r="H31" s="8">
        <v>89.6</v>
      </c>
      <c r="I31" s="8">
        <f t="shared" si="1"/>
        <v>26.88</v>
      </c>
      <c r="J31" s="8">
        <f t="shared" si="2"/>
        <v>76.58</v>
      </c>
      <c r="K31" s="12" t="s">
        <v>313</v>
      </c>
    </row>
    <row r="32" spans="1:11" ht="25.5" customHeight="1">
      <c r="A32" s="9">
        <v>29</v>
      </c>
      <c r="B32" s="10" t="s">
        <v>193</v>
      </c>
      <c r="C32" s="11" t="s">
        <v>194</v>
      </c>
      <c r="D32" s="9" t="s">
        <v>191</v>
      </c>
      <c r="E32" s="19" t="s">
        <v>192</v>
      </c>
      <c r="F32" s="11">
        <v>209</v>
      </c>
      <c r="G32" s="12">
        <f t="shared" si="0"/>
        <v>48.766666666666666</v>
      </c>
      <c r="H32" s="8">
        <v>86.8</v>
      </c>
      <c r="I32" s="8">
        <f t="shared" si="1"/>
        <v>26.04</v>
      </c>
      <c r="J32" s="8">
        <f t="shared" si="2"/>
        <v>74.80666666666667</v>
      </c>
      <c r="K32" s="12" t="s">
        <v>314</v>
      </c>
    </row>
    <row r="33" spans="1:11" ht="25.5" customHeight="1">
      <c r="A33" s="9">
        <v>30</v>
      </c>
      <c r="B33" s="10" t="s">
        <v>195</v>
      </c>
      <c r="C33" s="11" t="s">
        <v>196</v>
      </c>
      <c r="D33" s="9" t="s">
        <v>197</v>
      </c>
      <c r="E33" s="9" t="s">
        <v>126</v>
      </c>
      <c r="F33" s="11">
        <v>225</v>
      </c>
      <c r="G33" s="12">
        <f t="shared" si="0"/>
        <v>52.5</v>
      </c>
      <c r="H33" s="8">
        <v>85.8</v>
      </c>
      <c r="I33" s="8">
        <f t="shared" si="1"/>
        <v>25.74</v>
      </c>
      <c r="J33" s="8">
        <f t="shared" si="2"/>
        <v>78.24</v>
      </c>
      <c r="K33" s="12" t="s">
        <v>313</v>
      </c>
    </row>
    <row r="34" spans="1:11" ht="25.5" customHeight="1">
      <c r="A34" s="9">
        <v>31</v>
      </c>
      <c r="B34" s="10" t="s">
        <v>198</v>
      </c>
      <c r="C34" s="11" t="s">
        <v>199</v>
      </c>
      <c r="D34" s="9" t="s">
        <v>197</v>
      </c>
      <c r="E34" s="9" t="s">
        <v>126</v>
      </c>
      <c r="F34" s="11">
        <v>207</v>
      </c>
      <c r="G34" s="12">
        <f t="shared" si="0"/>
        <v>48.3</v>
      </c>
      <c r="H34" s="8">
        <v>85.4</v>
      </c>
      <c r="I34" s="8">
        <f t="shared" si="1"/>
        <v>25.62</v>
      </c>
      <c r="J34" s="8">
        <f t="shared" si="2"/>
        <v>73.92</v>
      </c>
      <c r="K34" s="12" t="s">
        <v>314</v>
      </c>
    </row>
    <row r="35" spans="1:11" ht="25.5" customHeight="1">
      <c r="A35" s="9">
        <v>32</v>
      </c>
      <c r="B35" s="10" t="s">
        <v>200</v>
      </c>
      <c r="C35" s="11" t="s">
        <v>22</v>
      </c>
      <c r="D35" s="9" t="s">
        <v>201</v>
      </c>
      <c r="E35" s="9" t="s">
        <v>126</v>
      </c>
      <c r="F35" s="11">
        <v>217</v>
      </c>
      <c r="G35" s="12">
        <f t="shared" si="0"/>
        <v>50.633333333333326</v>
      </c>
      <c r="H35" s="8">
        <v>88.6</v>
      </c>
      <c r="I35" s="8">
        <f t="shared" si="1"/>
        <v>26.58</v>
      </c>
      <c r="J35" s="8">
        <f t="shared" si="2"/>
        <v>77.21333333333332</v>
      </c>
      <c r="K35" s="12" t="s">
        <v>313</v>
      </c>
    </row>
    <row r="36" spans="1:11" ht="25.5" customHeight="1">
      <c r="A36" s="9">
        <v>33</v>
      </c>
      <c r="B36" s="10" t="s">
        <v>202</v>
      </c>
      <c r="C36" s="11" t="s">
        <v>203</v>
      </c>
      <c r="D36" s="9" t="s">
        <v>201</v>
      </c>
      <c r="E36" s="9" t="s">
        <v>126</v>
      </c>
      <c r="F36" s="11">
        <v>216</v>
      </c>
      <c r="G36" s="12">
        <f t="shared" si="0"/>
        <v>50.4</v>
      </c>
      <c r="H36" s="8">
        <v>83.8</v>
      </c>
      <c r="I36" s="8">
        <f t="shared" si="1"/>
        <v>25.139999999999997</v>
      </c>
      <c r="J36" s="8">
        <f t="shared" si="2"/>
        <v>75.53999999999999</v>
      </c>
      <c r="K36" s="12" t="s">
        <v>314</v>
      </c>
    </row>
    <row r="37" spans="1:11" ht="25.5" customHeight="1">
      <c r="A37" s="9">
        <v>34</v>
      </c>
      <c r="B37" s="10" t="s">
        <v>204</v>
      </c>
      <c r="C37" s="11" t="s">
        <v>205</v>
      </c>
      <c r="D37" s="9" t="s">
        <v>206</v>
      </c>
      <c r="E37" s="19" t="s">
        <v>192</v>
      </c>
      <c r="F37" s="11">
        <v>228</v>
      </c>
      <c r="G37" s="12">
        <f t="shared" si="0"/>
        <v>53.199999999999996</v>
      </c>
      <c r="H37" s="8">
        <v>83.8</v>
      </c>
      <c r="I37" s="8">
        <f t="shared" si="1"/>
        <v>25.139999999999997</v>
      </c>
      <c r="J37" s="8">
        <f t="shared" si="2"/>
        <v>78.33999999999999</v>
      </c>
      <c r="K37" s="12" t="s">
        <v>313</v>
      </c>
    </row>
    <row r="38" spans="1:11" ht="25.5" customHeight="1">
      <c r="A38" s="9">
        <v>35</v>
      </c>
      <c r="B38" s="10" t="s">
        <v>207</v>
      </c>
      <c r="C38" s="11" t="s">
        <v>208</v>
      </c>
      <c r="D38" s="9" t="s">
        <v>206</v>
      </c>
      <c r="E38" s="19" t="s">
        <v>192</v>
      </c>
      <c r="F38" s="11">
        <v>205</v>
      </c>
      <c r="G38" s="12">
        <f t="shared" si="0"/>
        <v>47.83333333333333</v>
      </c>
      <c r="H38" s="8">
        <v>83.2</v>
      </c>
      <c r="I38" s="8">
        <f t="shared" si="1"/>
        <v>24.96</v>
      </c>
      <c r="J38" s="8">
        <f t="shared" si="2"/>
        <v>72.79333333333332</v>
      </c>
      <c r="K38" s="12" t="s">
        <v>314</v>
      </c>
    </row>
    <row r="39" spans="1:13" ht="25.5" customHeight="1">
      <c r="A39" s="9">
        <v>36</v>
      </c>
      <c r="B39" s="10" t="s">
        <v>209</v>
      </c>
      <c r="C39" s="11" t="s">
        <v>210</v>
      </c>
      <c r="D39" s="9" t="s">
        <v>211</v>
      </c>
      <c r="E39" s="19" t="s">
        <v>167</v>
      </c>
      <c r="F39" s="11">
        <v>213</v>
      </c>
      <c r="G39" s="12">
        <f t="shared" si="0"/>
        <v>49.699999999999996</v>
      </c>
      <c r="H39" s="8">
        <v>85</v>
      </c>
      <c r="I39" s="8">
        <f t="shared" si="1"/>
        <v>25.5</v>
      </c>
      <c r="J39" s="8">
        <f t="shared" si="2"/>
        <v>75.19999999999999</v>
      </c>
      <c r="K39" s="12" t="s">
        <v>313</v>
      </c>
      <c r="M39" s="23"/>
    </row>
    <row r="40" spans="1:13" ht="25.5" customHeight="1">
      <c r="A40" s="9">
        <v>37</v>
      </c>
      <c r="B40" s="10" t="s">
        <v>212</v>
      </c>
      <c r="C40" s="11" t="s">
        <v>213</v>
      </c>
      <c r="D40" s="9" t="s">
        <v>211</v>
      </c>
      <c r="E40" s="19" t="s">
        <v>167</v>
      </c>
      <c r="F40" s="11">
        <v>191</v>
      </c>
      <c r="G40" s="12">
        <f t="shared" si="0"/>
        <v>44.56666666666666</v>
      </c>
      <c r="H40" s="8" t="s">
        <v>306</v>
      </c>
      <c r="I40" s="8">
        <v>0</v>
      </c>
      <c r="J40" s="8">
        <v>0</v>
      </c>
      <c r="K40" s="12" t="s">
        <v>314</v>
      </c>
      <c r="M40" s="23"/>
    </row>
    <row r="41" spans="1:11" ht="25.5" customHeight="1">
      <c r="A41" s="9">
        <v>38</v>
      </c>
      <c r="B41" s="10" t="s">
        <v>214</v>
      </c>
      <c r="C41" s="11" t="s">
        <v>199</v>
      </c>
      <c r="D41" s="9" t="s">
        <v>215</v>
      </c>
      <c r="E41" s="9" t="s">
        <v>145</v>
      </c>
      <c r="F41" s="9">
        <v>209</v>
      </c>
      <c r="G41" s="12">
        <f t="shared" si="0"/>
        <v>48.766666666666666</v>
      </c>
      <c r="H41" s="8">
        <v>82.2</v>
      </c>
      <c r="I41" s="8">
        <f t="shared" si="1"/>
        <v>24.66</v>
      </c>
      <c r="J41" s="8">
        <f t="shared" si="2"/>
        <v>73.42666666666666</v>
      </c>
      <c r="K41" s="12" t="s">
        <v>313</v>
      </c>
    </row>
    <row r="42" spans="1:11" ht="25.5" customHeight="1">
      <c r="A42" s="9">
        <v>39</v>
      </c>
      <c r="B42" s="10" t="s">
        <v>216</v>
      </c>
      <c r="C42" s="11" t="s">
        <v>217</v>
      </c>
      <c r="D42" s="9" t="s">
        <v>215</v>
      </c>
      <c r="E42" s="9" t="s">
        <v>145</v>
      </c>
      <c r="F42" s="9">
        <v>201</v>
      </c>
      <c r="G42" s="12">
        <f t="shared" si="0"/>
        <v>46.9</v>
      </c>
      <c r="H42" s="8">
        <v>78.8</v>
      </c>
      <c r="I42" s="8">
        <f t="shared" si="1"/>
        <v>23.639999999999997</v>
      </c>
      <c r="J42" s="8">
        <f t="shared" si="2"/>
        <v>70.53999999999999</v>
      </c>
      <c r="K42" s="12" t="s">
        <v>314</v>
      </c>
    </row>
    <row r="43" spans="1:11" ht="25.5" customHeight="1">
      <c r="A43" s="9">
        <v>40</v>
      </c>
      <c r="B43" s="10" t="s">
        <v>218</v>
      </c>
      <c r="C43" s="11" t="s">
        <v>219</v>
      </c>
      <c r="D43" s="9" t="s">
        <v>111</v>
      </c>
      <c r="E43" s="9" t="s">
        <v>131</v>
      </c>
      <c r="F43" s="9">
        <v>185</v>
      </c>
      <c r="G43" s="12">
        <f t="shared" si="0"/>
        <v>43.166666666666664</v>
      </c>
      <c r="H43" s="8">
        <v>88.4</v>
      </c>
      <c r="I43" s="8">
        <f t="shared" si="1"/>
        <v>26.52</v>
      </c>
      <c r="J43" s="8">
        <f t="shared" si="2"/>
        <v>69.68666666666667</v>
      </c>
      <c r="K43" s="12" t="s">
        <v>313</v>
      </c>
    </row>
    <row r="44" spans="1:11" ht="25.5" customHeight="1">
      <c r="A44" s="9">
        <v>41</v>
      </c>
      <c r="B44" s="10" t="s">
        <v>220</v>
      </c>
      <c r="C44" s="11" t="s">
        <v>221</v>
      </c>
      <c r="D44" s="9" t="s">
        <v>222</v>
      </c>
      <c r="E44" s="19" t="s">
        <v>156</v>
      </c>
      <c r="F44" s="11">
        <v>197</v>
      </c>
      <c r="G44" s="12">
        <f t="shared" si="0"/>
        <v>45.96666666666667</v>
      </c>
      <c r="H44" s="8">
        <v>85.2</v>
      </c>
      <c r="I44" s="8">
        <f t="shared" si="1"/>
        <v>25.56</v>
      </c>
      <c r="J44" s="8">
        <f t="shared" si="2"/>
        <v>71.52666666666667</v>
      </c>
      <c r="K44" s="12" t="s">
        <v>313</v>
      </c>
    </row>
    <row r="45" spans="1:11" ht="25.5" customHeight="1">
      <c r="A45" s="9">
        <v>42</v>
      </c>
      <c r="B45" s="10" t="s">
        <v>223</v>
      </c>
      <c r="C45" s="11" t="s">
        <v>224</v>
      </c>
      <c r="D45" s="9" t="s">
        <v>222</v>
      </c>
      <c r="E45" s="19" t="s">
        <v>156</v>
      </c>
      <c r="F45" s="11">
        <v>196</v>
      </c>
      <c r="G45" s="12">
        <f t="shared" si="0"/>
        <v>45.73333333333333</v>
      </c>
      <c r="H45" s="8">
        <v>84.8</v>
      </c>
      <c r="I45" s="8">
        <f t="shared" si="1"/>
        <v>25.439999999999998</v>
      </c>
      <c r="J45" s="8">
        <f t="shared" si="2"/>
        <v>71.17333333333332</v>
      </c>
      <c r="K45" s="12" t="s">
        <v>314</v>
      </c>
    </row>
    <row r="46" spans="1:7" ht="12.75" customHeight="1">
      <c r="A46" s="24"/>
      <c r="B46" s="24"/>
      <c r="C46" s="24"/>
      <c r="D46" s="24"/>
      <c r="E46" s="24"/>
      <c r="F46" s="24"/>
      <c r="G46" s="22"/>
    </row>
    <row r="47" spans="1:7" ht="11.25" customHeight="1">
      <c r="A47" s="25"/>
      <c r="B47" s="25"/>
      <c r="C47" s="25"/>
      <c r="D47" s="25"/>
      <c r="E47" s="25"/>
      <c r="F47" s="25"/>
      <c r="G47" s="25"/>
    </row>
  </sheetData>
  <sheetProtection/>
  <mergeCells count="3">
    <mergeCell ref="M39:M40"/>
    <mergeCell ref="A46:G47"/>
    <mergeCell ref="A1:K2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zoomScalePageLayoutView="0" workbookViewId="0" topLeftCell="A7">
      <selection activeCell="K12" sqref="K12"/>
    </sheetView>
  </sheetViews>
  <sheetFormatPr defaultColWidth="9.00390625" defaultRowHeight="14.25"/>
  <cols>
    <col min="1" max="1" width="7.625" style="0" customWidth="1"/>
    <col min="2" max="2" width="17.375" style="0" customWidth="1"/>
    <col min="3" max="3" width="11.00390625" style="0" customWidth="1"/>
    <col min="4" max="4" width="16.50390625" style="0" customWidth="1"/>
    <col min="5" max="5" width="11.625" style="0" customWidth="1"/>
    <col min="6" max="6" width="14.25390625" style="2" customWidth="1"/>
    <col min="7" max="7" width="11.50390625" style="2" customWidth="1"/>
    <col min="8" max="8" width="12.00390625" style="2" customWidth="1"/>
    <col min="9" max="9" width="10.50390625" style="2" customWidth="1"/>
    <col min="10" max="10" width="9.375" style="2" customWidth="1"/>
    <col min="11" max="11" width="9.00390625" style="2" customWidth="1"/>
  </cols>
  <sheetData>
    <row r="1" spans="1:11" ht="14.25" customHeight="1">
      <c r="A1" s="20" t="s">
        <v>311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4.5" customHeight="1">
      <c r="A3" s="4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6" t="s">
        <v>292</v>
      </c>
      <c r="H3" s="6" t="s">
        <v>293</v>
      </c>
      <c r="I3" s="6" t="s">
        <v>292</v>
      </c>
      <c r="J3" s="6" t="s">
        <v>294</v>
      </c>
      <c r="K3" s="6" t="s">
        <v>295</v>
      </c>
    </row>
    <row r="4" spans="1:11" ht="25.5" customHeight="1">
      <c r="A4" s="9">
        <v>1</v>
      </c>
      <c r="B4" s="10" t="s">
        <v>225</v>
      </c>
      <c r="C4" s="11" t="s">
        <v>226</v>
      </c>
      <c r="D4" s="9" t="s">
        <v>227</v>
      </c>
      <c r="E4" s="9" t="s">
        <v>228</v>
      </c>
      <c r="F4" s="11">
        <v>132</v>
      </c>
      <c r="G4" s="12">
        <f>F4/3*0.5</f>
        <v>22</v>
      </c>
      <c r="H4" s="12">
        <v>89.4</v>
      </c>
      <c r="I4" s="12">
        <f>H4*0.5</f>
        <v>44.7</v>
      </c>
      <c r="J4" s="12">
        <f>G4+I4</f>
        <v>66.7</v>
      </c>
      <c r="K4" s="12" t="s">
        <v>316</v>
      </c>
    </row>
    <row r="5" spans="1:11" ht="25.5" customHeight="1">
      <c r="A5" s="9">
        <v>2</v>
      </c>
      <c r="B5" s="10" t="s">
        <v>229</v>
      </c>
      <c r="C5" s="11" t="s">
        <v>230</v>
      </c>
      <c r="D5" s="9" t="s">
        <v>227</v>
      </c>
      <c r="E5" s="9" t="s">
        <v>228</v>
      </c>
      <c r="F5" s="11">
        <v>139</v>
      </c>
      <c r="G5" s="12">
        <f aca="true" t="shared" si="0" ref="G5:G24">F5/3*0.5</f>
        <v>23.166666666666668</v>
      </c>
      <c r="H5" s="12">
        <v>90</v>
      </c>
      <c r="I5" s="12">
        <f aca="true" t="shared" si="1" ref="I5:I24">H5*0.5</f>
        <v>45</v>
      </c>
      <c r="J5" s="12">
        <f aca="true" t="shared" si="2" ref="J5:J24">G5+I5</f>
        <v>68.16666666666667</v>
      </c>
      <c r="K5" s="12" t="s">
        <v>316</v>
      </c>
    </row>
    <row r="6" spans="1:11" ht="25.5" customHeight="1">
      <c r="A6" s="9">
        <v>3</v>
      </c>
      <c r="B6" s="10" t="s">
        <v>231</v>
      </c>
      <c r="C6" s="11" t="s">
        <v>232</v>
      </c>
      <c r="D6" s="9" t="s">
        <v>227</v>
      </c>
      <c r="E6" s="9" t="s">
        <v>228</v>
      </c>
      <c r="F6" s="11">
        <v>167</v>
      </c>
      <c r="G6" s="12">
        <f t="shared" si="0"/>
        <v>27.833333333333332</v>
      </c>
      <c r="H6" s="12">
        <v>88.2</v>
      </c>
      <c r="I6" s="12">
        <f t="shared" si="1"/>
        <v>44.1</v>
      </c>
      <c r="J6" s="12">
        <f t="shared" si="2"/>
        <v>71.93333333333334</v>
      </c>
      <c r="K6" s="12" t="s">
        <v>316</v>
      </c>
    </row>
    <row r="7" spans="1:11" ht="25.5" customHeight="1">
      <c r="A7" s="9">
        <v>4</v>
      </c>
      <c r="B7" s="10" t="s">
        <v>233</v>
      </c>
      <c r="C7" s="11" t="s">
        <v>234</v>
      </c>
      <c r="D7" s="9" t="s">
        <v>235</v>
      </c>
      <c r="E7" s="9" t="s">
        <v>228</v>
      </c>
      <c r="F7" s="11">
        <v>150</v>
      </c>
      <c r="G7" s="12">
        <f t="shared" si="0"/>
        <v>25</v>
      </c>
      <c r="H7" s="12">
        <v>86.8</v>
      </c>
      <c r="I7" s="12">
        <f t="shared" si="1"/>
        <v>43.4</v>
      </c>
      <c r="J7" s="12">
        <f t="shared" si="2"/>
        <v>68.4</v>
      </c>
      <c r="K7" s="12" t="s">
        <v>316</v>
      </c>
    </row>
    <row r="8" spans="1:11" ht="25.5" customHeight="1">
      <c r="A8" s="9">
        <v>5</v>
      </c>
      <c r="B8" s="10" t="s">
        <v>236</v>
      </c>
      <c r="C8" s="11" t="s">
        <v>237</v>
      </c>
      <c r="D8" s="9" t="s">
        <v>235</v>
      </c>
      <c r="E8" s="9" t="s">
        <v>228</v>
      </c>
      <c r="F8" s="11">
        <v>124</v>
      </c>
      <c r="G8" s="12">
        <f t="shared" si="0"/>
        <v>20.666666666666668</v>
      </c>
      <c r="H8" s="12">
        <v>87</v>
      </c>
      <c r="I8" s="12">
        <f t="shared" si="1"/>
        <v>43.5</v>
      </c>
      <c r="J8" s="12">
        <f t="shared" si="2"/>
        <v>64.16666666666667</v>
      </c>
      <c r="K8" s="12" t="s">
        <v>316</v>
      </c>
    </row>
    <row r="9" spans="1:11" ht="25.5" customHeight="1">
      <c r="A9" s="9">
        <v>6</v>
      </c>
      <c r="B9" s="10" t="s">
        <v>238</v>
      </c>
      <c r="C9" s="11" t="s">
        <v>239</v>
      </c>
      <c r="D9" s="9" t="s">
        <v>235</v>
      </c>
      <c r="E9" s="9" t="s">
        <v>228</v>
      </c>
      <c r="F9" s="11">
        <v>161</v>
      </c>
      <c r="G9" s="12">
        <f t="shared" si="0"/>
        <v>26.833333333333332</v>
      </c>
      <c r="H9" s="12">
        <v>88.2</v>
      </c>
      <c r="I9" s="12">
        <f t="shared" si="1"/>
        <v>44.1</v>
      </c>
      <c r="J9" s="12">
        <f t="shared" si="2"/>
        <v>70.93333333333334</v>
      </c>
      <c r="K9" s="12" t="s">
        <v>316</v>
      </c>
    </row>
    <row r="10" spans="1:11" ht="25.5" customHeight="1">
      <c r="A10" s="9">
        <v>7</v>
      </c>
      <c r="B10" s="10" t="s">
        <v>240</v>
      </c>
      <c r="C10" s="11" t="s">
        <v>241</v>
      </c>
      <c r="D10" s="9" t="s">
        <v>242</v>
      </c>
      <c r="E10" s="9" t="s">
        <v>228</v>
      </c>
      <c r="F10" s="11">
        <v>160</v>
      </c>
      <c r="G10" s="12">
        <f t="shared" si="0"/>
        <v>26.666666666666668</v>
      </c>
      <c r="H10" s="12">
        <v>90.8</v>
      </c>
      <c r="I10" s="12">
        <f t="shared" si="1"/>
        <v>45.4</v>
      </c>
      <c r="J10" s="12">
        <f t="shared" si="2"/>
        <v>72.06666666666666</v>
      </c>
      <c r="K10" s="12" t="s">
        <v>316</v>
      </c>
    </row>
    <row r="11" spans="1:11" ht="25.5" customHeight="1">
      <c r="A11" s="9">
        <v>8</v>
      </c>
      <c r="B11" s="10" t="s">
        <v>243</v>
      </c>
      <c r="C11" s="11" t="s">
        <v>244</v>
      </c>
      <c r="D11" s="9" t="s">
        <v>242</v>
      </c>
      <c r="E11" s="9" t="s">
        <v>228</v>
      </c>
      <c r="F11" s="11">
        <v>116</v>
      </c>
      <c r="G11" s="12">
        <f t="shared" si="0"/>
        <v>19.333333333333332</v>
      </c>
      <c r="H11" s="12">
        <v>88.2</v>
      </c>
      <c r="I11" s="12">
        <f t="shared" si="1"/>
        <v>44.1</v>
      </c>
      <c r="J11" s="12">
        <f t="shared" si="2"/>
        <v>63.43333333333334</v>
      </c>
      <c r="K11" s="12" t="s">
        <v>316</v>
      </c>
    </row>
    <row r="12" spans="1:11" ht="25.5" customHeight="1">
      <c r="A12" s="9">
        <v>9</v>
      </c>
      <c r="B12" s="10" t="s">
        <v>245</v>
      </c>
      <c r="C12" s="11" t="s">
        <v>246</v>
      </c>
      <c r="D12" s="9" t="s">
        <v>242</v>
      </c>
      <c r="E12" s="9" t="s">
        <v>228</v>
      </c>
      <c r="F12" s="11">
        <v>163</v>
      </c>
      <c r="G12" s="12">
        <f t="shared" si="0"/>
        <v>27.166666666666668</v>
      </c>
      <c r="H12" s="12" t="s">
        <v>296</v>
      </c>
      <c r="I12" s="12">
        <v>0</v>
      </c>
      <c r="J12" s="12">
        <v>0</v>
      </c>
      <c r="K12" s="12"/>
    </row>
    <row r="13" spans="1:11" ht="25.5" customHeight="1">
      <c r="A13" s="9">
        <v>10</v>
      </c>
      <c r="B13" s="10" t="s">
        <v>247</v>
      </c>
      <c r="C13" s="11" t="s">
        <v>110</v>
      </c>
      <c r="D13" s="9" t="s">
        <v>248</v>
      </c>
      <c r="E13" s="9" t="s">
        <v>228</v>
      </c>
      <c r="F13" s="11">
        <v>133</v>
      </c>
      <c r="G13" s="12">
        <f t="shared" si="0"/>
        <v>22.166666666666668</v>
      </c>
      <c r="H13" s="12">
        <v>89.4</v>
      </c>
      <c r="I13" s="12">
        <f t="shared" si="1"/>
        <v>44.7</v>
      </c>
      <c r="J13" s="12">
        <f t="shared" si="2"/>
        <v>66.86666666666667</v>
      </c>
      <c r="K13" s="12" t="s">
        <v>316</v>
      </c>
    </row>
    <row r="14" spans="1:11" ht="25.5" customHeight="1">
      <c r="A14" s="9">
        <v>11</v>
      </c>
      <c r="B14" s="10" t="s">
        <v>249</v>
      </c>
      <c r="C14" s="11" t="s">
        <v>250</v>
      </c>
      <c r="D14" s="9" t="s">
        <v>248</v>
      </c>
      <c r="E14" s="9" t="s">
        <v>228</v>
      </c>
      <c r="F14" s="11">
        <v>156</v>
      </c>
      <c r="G14" s="12">
        <f t="shared" si="0"/>
        <v>26</v>
      </c>
      <c r="H14" s="12">
        <v>89.4</v>
      </c>
      <c r="I14" s="12">
        <f t="shared" si="1"/>
        <v>44.7</v>
      </c>
      <c r="J14" s="12">
        <f t="shared" si="2"/>
        <v>70.7</v>
      </c>
      <c r="K14" s="12" t="s">
        <v>316</v>
      </c>
    </row>
    <row r="15" spans="1:11" ht="25.5" customHeight="1">
      <c r="A15" s="9">
        <v>12</v>
      </c>
      <c r="B15" s="10" t="s">
        <v>251</v>
      </c>
      <c r="C15" s="11" t="s">
        <v>252</v>
      </c>
      <c r="D15" s="9" t="s">
        <v>253</v>
      </c>
      <c r="E15" s="9" t="s">
        <v>228</v>
      </c>
      <c r="F15" s="11">
        <v>174</v>
      </c>
      <c r="G15" s="12">
        <f t="shared" si="0"/>
        <v>29</v>
      </c>
      <c r="H15" s="12">
        <v>93.4</v>
      </c>
      <c r="I15" s="12">
        <f t="shared" si="1"/>
        <v>46.7</v>
      </c>
      <c r="J15" s="12">
        <f t="shared" si="2"/>
        <v>75.7</v>
      </c>
      <c r="K15" s="12" t="s">
        <v>316</v>
      </c>
    </row>
    <row r="16" spans="1:11" ht="25.5" customHeight="1">
      <c r="A16" s="9">
        <v>13</v>
      </c>
      <c r="B16" s="10" t="s">
        <v>254</v>
      </c>
      <c r="C16" s="11" t="s">
        <v>255</v>
      </c>
      <c r="D16" s="9" t="s">
        <v>253</v>
      </c>
      <c r="E16" s="9" t="s">
        <v>228</v>
      </c>
      <c r="F16" s="11">
        <v>171</v>
      </c>
      <c r="G16" s="12">
        <f t="shared" si="0"/>
        <v>28.5</v>
      </c>
      <c r="H16" s="12">
        <v>88.8</v>
      </c>
      <c r="I16" s="12">
        <f t="shared" si="1"/>
        <v>44.4</v>
      </c>
      <c r="J16" s="12">
        <f t="shared" si="2"/>
        <v>72.9</v>
      </c>
      <c r="K16" s="12" t="s">
        <v>316</v>
      </c>
    </row>
    <row r="17" spans="1:11" ht="25.5" customHeight="1">
      <c r="A17" s="9">
        <v>14</v>
      </c>
      <c r="B17" s="10" t="s">
        <v>256</v>
      </c>
      <c r="C17" s="11" t="s">
        <v>257</v>
      </c>
      <c r="D17" s="9" t="s">
        <v>253</v>
      </c>
      <c r="E17" s="9" t="s">
        <v>228</v>
      </c>
      <c r="F17" s="11">
        <v>142</v>
      </c>
      <c r="G17" s="12">
        <f t="shared" si="0"/>
        <v>23.666666666666668</v>
      </c>
      <c r="H17" s="12">
        <v>92.6</v>
      </c>
      <c r="I17" s="12">
        <f t="shared" si="1"/>
        <v>46.3</v>
      </c>
      <c r="J17" s="12">
        <f t="shared" si="2"/>
        <v>69.96666666666667</v>
      </c>
      <c r="K17" s="12" t="s">
        <v>316</v>
      </c>
    </row>
    <row r="18" spans="1:11" ht="25.5" customHeight="1">
      <c r="A18" s="9">
        <v>15</v>
      </c>
      <c r="B18" s="10" t="s">
        <v>258</v>
      </c>
      <c r="C18" s="11" t="s">
        <v>259</v>
      </c>
      <c r="D18" s="9" t="s">
        <v>260</v>
      </c>
      <c r="E18" s="9" t="s">
        <v>228</v>
      </c>
      <c r="F18" s="11">
        <v>140</v>
      </c>
      <c r="G18" s="12">
        <f t="shared" si="0"/>
        <v>23.333333333333332</v>
      </c>
      <c r="H18" s="12">
        <v>91</v>
      </c>
      <c r="I18" s="12">
        <f t="shared" si="1"/>
        <v>45.5</v>
      </c>
      <c r="J18" s="12">
        <f t="shared" si="2"/>
        <v>68.83333333333333</v>
      </c>
      <c r="K18" s="12" t="s">
        <v>316</v>
      </c>
    </row>
    <row r="19" spans="1:11" ht="25.5" customHeight="1">
      <c r="A19" s="9">
        <v>16</v>
      </c>
      <c r="B19" s="10" t="s">
        <v>261</v>
      </c>
      <c r="C19" s="11" t="s">
        <v>262</v>
      </c>
      <c r="D19" s="9" t="s">
        <v>260</v>
      </c>
      <c r="E19" s="9" t="s">
        <v>228</v>
      </c>
      <c r="F19" s="11">
        <v>130</v>
      </c>
      <c r="G19" s="12">
        <f t="shared" si="0"/>
        <v>21.666666666666668</v>
      </c>
      <c r="H19" s="12">
        <v>92.6</v>
      </c>
      <c r="I19" s="12">
        <f t="shared" si="1"/>
        <v>46.3</v>
      </c>
      <c r="J19" s="12">
        <f t="shared" si="2"/>
        <v>67.96666666666667</v>
      </c>
      <c r="K19" s="12" t="s">
        <v>316</v>
      </c>
    </row>
    <row r="20" spans="1:11" ht="25.5" customHeight="1">
      <c r="A20" s="9">
        <v>17</v>
      </c>
      <c r="B20" s="10" t="s">
        <v>263</v>
      </c>
      <c r="C20" s="11" t="s">
        <v>264</v>
      </c>
      <c r="D20" s="9" t="s">
        <v>265</v>
      </c>
      <c r="E20" s="9" t="s">
        <v>228</v>
      </c>
      <c r="F20" s="11">
        <v>161</v>
      </c>
      <c r="G20" s="12">
        <f t="shared" si="0"/>
        <v>26.833333333333332</v>
      </c>
      <c r="H20" s="12">
        <v>89.4</v>
      </c>
      <c r="I20" s="12">
        <f t="shared" si="1"/>
        <v>44.7</v>
      </c>
      <c r="J20" s="12">
        <f t="shared" si="2"/>
        <v>71.53333333333333</v>
      </c>
      <c r="K20" s="12" t="s">
        <v>316</v>
      </c>
    </row>
    <row r="21" spans="1:11" ht="25.5" customHeight="1">
      <c r="A21" s="9">
        <v>18</v>
      </c>
      <c r="B21" s="10" t="s">
        <v>266</v>
      </c>
      <c r="C21" s="11" t="s">
        <v>267</v>
      </c>
      <c r="D21" s="9" t="s">
        <v>265</v>
      </c>
      <c r="E21" s="9" t="s">
        <v>228</v>
      </c>
      <c r="F21" s="11">
        <v>161</v>
      </c>
      <c r="G21" s="12">
        <f t="shared" si="0"/>
        <v>26.833333333333332</v>
      </c>
      <c r="H21" s="12">
        <v>90.8</v>
      </c>
      <c r="I21" s="12">
        <f t="shared" si="1"/>
        <v>45.4</v>
      </c>
      <c r="J21" s="12">
        <f t="shared" si="2"/>
        <v>72.23333333333333</v>
      </c>
      <c r="K21" s="12" t="s">
        <v>316</v>
      </c>
    </row>
    <row r="22" spans="1:11" ht="25.5" customHeight="1">
      <c r="A22" s="9">
        <v>19</v>
      </c>
      <c r="B22" s="10" t="s">
        <v>318</v>
      </c>
      <c r="C22" s="11" t="s">
        <v>268</v>
      </c>
      <c r="D22" s="9" t="s">
        <v>265</v>
      </c>
      <c r="E22" s="9" t="s">
        <v>228</v>
      </c>
      <c r="F22" s="11">
        <v>157</v>
      </c>
      <c r="G22" s="12">
        <f t="shared" si="0"/>
        <v>26.166666666666668</v>
      </c>
      <c r="H22" s="12">
        <v>92.8</v>
      </c>
      <c r="I22" s="12">
        <f t="shared" si="1"/>
        <v>46.4</v>
      </c>
      <c r="J22" s="12">
        <f t="shared" si="2"/>
        <v>72.56666666666666</v>
      </c>
      <c r="K22" s="12" t="s">
        <v>316</v>
      </c>
    </row>
    <row r="23" spans="1:11" ht="25.5" customHeight="1">
      <c r="A23" s="9">
        <v>20</v>
      </c>
      <c r="B23" s="10" t="s">
        <v>269</v>
      </c>
      <c r="C23" s="11" t="s">
        <v>270</v>
      </c>
      <c r="D23" s="9" t="s">
        <v>271</v>
      </c>
      <c r="E23" s="9" t="s">
        <v>228</v>
      </c>
      <c r="F23" s="11">
        <v>167</v>
      </c>
      <c r="G23" s="12">
        <f t="shared" si="0"/>
        <v>27.833333333333332</v>
      </c>
      <c r="H23" s="12">
        <v>88.8</v>
      </c>
      <c r="I23" s="12">
        <f t="shared" si="1"/>
        <v>44.4</v>
      </c>
      <c r="J23" s="12">
        <f t="shared" si="2"/>
        <v>72.23333333333333</v>
      </c>
      <c r="K23" s="12" t="s">
        <v>316</v>
      </c>
    </row>
    <row r="24" spans="1:11" ht="25.5" customHeight="1">
      <c r="A24" s="9">
        <v>21</v>
      </c>
      <c r="B24" s="10" t="s">
        <v>272</v>
      </c>
      <c r="C24" s="11" t="s">
        <v>273</v>
      </c>
      <c r="D24" s="9" t="s">
        <v>271</v>
      </c>
      <c r="E24" s="9" t="s">
        <v>228</v>
      </c>
      <c r="F24" s="11">
        <v>163</v>
      </c>
      <c r="G24" s="12">
        <f t="shared" si="0"/>
        <v>27.166666666666668</v>
      </c>
      <c r="H24" s="12">
        <v>87.8</v>
      </c>
      <c r="I24" s="12">
        <f t="shared" si="1"/>
        <v>43.9</v>
      </c>
      <c r="J24" s="12">
        <f t="shared" si="2"/>
        <v>71.06666666666666</v>
      </c>
      <c r="K24" s="12" t="s">
        <v>316</v>
      </c>
    </row>
    <row r="25" ht="14.25">
      <c r="F25"/>
    </row>
    <row r="26" ht="14.25">
      <c r="F26"/>
    </row>
    <row r="27" ht="14.25">
      <c r="F27"/>
    </row>
    <row r="28" ht="14.25">
      <c r="F28"/>
    </row>
    <row r="29" ht="14.25">
      <c r="F29"/>
    </row>
    <row r="30" ht="14.25">
      <c r="F30"/>
    </row>
    <row r="31" ht="12.75" customHeight="1">
      <c r="F31"/>
    </row>
    <row r="32" ht="11.25" customHeight="1">
      <c r="F32"/>
    </row>
  </sheetData>
  <sheetProtection/>
  <mergeCells count="1">
    <mergeCell ref="A1:K2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zoomScalePageLayoutView="0" workbookViewId="0" topLeftCell="A1">
      <selection activeCell="L8" sqref="L8"/>
    </sheetView>
  </sheetViews>
  <sheetFormatPr defaultColWidth="8.75390625" defaultRowHeight="14.25"/>
  <cols>
    <col min="1" max="1" width="8.50390625" style="0" customWidth="1"/>
    <col min="2" max="2" width="15.50390625" style="0" customWidth="1"/>
    <col min="3" max="7" width="12.75390625" style="0" customWidth="1"/>
    <col min="8" max="8" width="10.625" style="0" customWidth="1"/>
    <col min="9" max="9" width="11.25390625" style="0" customWidth="1"/>
    <col min="10" max="10" width="10.875" style="0" customWidth="1"/>
    <col min="11" max="11" width="8.25390625" style="0" customWidth="1"/>
  </cols>
  <sheetData>
    <row r="1" spans="1:11" ht="28.5" customHeight="1">
      <c r="A1" s="20" t="s">
        <v>312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8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6" customHeight="1">
      <c r="A3" s="9" t="s">
        <v>0</v>
      </c>
      <c r="B3" s="14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1" t="s">
        <v>297</v>
      </c>
      <c r="H3" s="11" t="s">
        <v>298</v>
      </c>
      <c r="I3" s="11" t="s">
        <v>297</v>
      </c>
      <c r="J3" s="11" t="s">
        <v>299</v>
      </c>
      <c r="K3" s="11" t="s">
        <v>300</v>
      </c>
    </row>
    <row r="4" spans="1:11" ht="25.5" customHeight="1">
      <c r="A4" s="9">
        <v>1</v>
      </c>
      <c r="B4" s="10" t="s">
        <v>274</v>
      </c>
      <c r="C4" s="11" t="s">
        <v>275</v>
      </c>
      <c r="D4" s="9" t="s">
        <v>276</v>
      </c>
      <c r="E4" s="9" t="s">
        <v>277</v>
      </c>
      <c r="F4" s="11">
        <v>179</v>
      </c>
      <c r="G4" s="12">
        <f aca="true" t="shared" si="0" ref="G4:G9">F4/3*0.7</f>
        <v>41.766666666666666</v>
      </c>
      <c r="H4" s="12">
        <v>90.2</v>
      </c>
      <c r="I4" s="12">
        <f aca="true" t="shared" si="1" ref="I4:I9">H4*0.3</f>
        <v>27.06</v>
      </c>
      <c r="J4" s="12">
        <f aca="true" t="shared" si="2" ref="J4:J9">G4+I4</f>
        <v>68.82666666666667</v>
      </c>
      <c r="K4" s="12" t="s">
        <v>317</v>
      </c>
    </row>
    <row r="5" spans="1:11" ht="25.5" customHeight="1">
      <c r="A5" s="9">
        <v>2</v>
      </c>
      <c r="B5" s="10" t="s">
        <v>278</v>
      </c>
      <c r="C5" s="11" t="s">
        <v>279</v>
      </c>
      <c r="D5" s="9" t="s">
        <v>276</v>
      </c>
      <c r="E5" s="9" t="s">
        <v>277</v>
      </c>
      <c r="F5" s="11">
        <v>159</v>
      </c>
      <c r="G5" s="12">
        <f t="shared" si="0"/>
        <v>37.099999999999994</v>
      </c>
      <c r="H5" s="12">
        <v>92.6</v>
      </c>
      <c r="I5" s="12">
        <f t="shared" si="1"/>
        <v>27.779999999999998</v>
      </c>
      <c r="J5" s="12">
        <f t="shared" si="2"/>
        <v>64.88</v>
      </c>
      <c r="K5" s="12"/>
    </row>
    <row r="6" spans="1:11" ht="25.5" customHeight="1">
      <c r="A6" s="9">
        <v>3</v>
      </c>
      <c r="B6" s="10" t="s">
        <v>280</v>
      </c>
      <c r="C6" s="11" t="s">
        <v>281</v>
      </c>
      <c r="D6" s="9" t="s">
        <v>282</v>
      </c>
      <c r="E6" s="9" t="s">
        <v>283</v>
      </c>
      <c r="F6" s="11">
        <v>183</v>
      </c>
      <c r="G6" s="12">
        <f t="shared" si="0"/>
        <v>42.699999999999996</v>
      </c>
      <c r="H6" s="12">
        <v>89.2</v>
      </c>
      <c r="I6" s="12">
        <f t="shared" si="1"/>
        <v>26.76</v>
      </c>
      <c r="J6" s="12">
        <f t="shared" si="2"/>
        <v>69.46</v>
      </c>
      <c r="K6" s="12" t="s">
        <v>317</v>
      </c>
    </row>
    <row r="7" spans="1:11" ht="25.5" customHeight="1">
      <c r="A7" s="9">
        <v>4</v>
      </c>
      <c r="B7" s="10" t="s">
        <v>284</v>
      </c>
      <c r="C7" s="11" t="s">
        <v>285</v>
      </c>
      <c r="D7" s="9" t="s">
        <v>282</v>
      </c>
      <c r="E7" s="9" t="s">
        <v>283</v>
      </c>
      <c r="F7" s="11">
        <v>159</v>
      </c>
      <c r="G7" s="12">
        <f t="shared" si="0"/>
        <v>37.099999999999994</v>
      </c>
      <c r="H7" s="12">
        <v>91.2</v>
      </c>
      <c r="I7" s="12">
        <f t="shared" si="1"/>
        <v>27.36</v>
      </c>
      <c r="J7" s="12">
        <f t="shared" si="2"/>
        <v>64.46</v>
      </c>
      <c r="K7" s="12"/>
    </row>
    <row r="8" spans="1:11" ht="25.5" customHeight="1">
      <c r="A8" s="9">
        <v>5</v>
      </c>
      <c r="B8" s="10" t="s">
        <v>286</v>
      </c>
      <c r="C8" s="11" t="s">
        <v>287</v>
      </c>
      <c r="D8" s="9" t="s">
        <v>288</v>
      </c>
      <c r="E8" s="9" t="s">
        <v>289</v>
      </c>
      <c r="F8" s="9">
        <v>162</v>
      </c>
      <c r="G8" s="12">
        <f t="shared" si="0"/>
        <v>37.8</v>
      </c>
      <c r="H8" s="12">
        <v>92.2</v>
      </c>
      <c r="I8" s="12">
        <f t="shared" si="1"/>
        <v>27.66</v>
      </c>
      <c r="J8" s="12">
        <f t="shared" si="2"/>
        <v>65.46</v>
      </c>
      <c r="K8" s="12" t="s">
        <v>317</v>
      </c>
    </row>
    <row r="9" spans="1:11" ht="25.5" customHeight="1">
      <c r="A9" s="9">
        <v>6</v>
      </c>
      <c r="B9" s="10" t="s">
        <v>301</v>
      </c>
      <c r="C9" s="11" t="s">
        <v>290</v>
      </c>
      <c r="D9" s="9" t="s">
        <v>291</v>
      </c>
      <c r="E9" s="9" t="s">
        <v>289</v>
      </c>
      <c r="F9" s="9">
        <v>161</v>
      </c>
      <c r="G9" s="12">
        <f t="shared" si="0"/>
        <v>37.56666666666666</v>
      </c>
      <c r="H9" s="12">
        <v>89.8</v>
      </c>
      <c r="I9" s="12">
        <f t="shared" si="1"/>
        <v>26.939999999999998</v>
      </c>
      <c r="J9" s="12">
        <f t="shared" si="2"/>
        <v>64.50666666666666</v>
      </c>
      <c r="K9" s="12" t="s">
        <v>317</v>
      </c>
    </row>
  </sheetData>
  <sheetProtection/>
  <mergeCells count="1">
    <mergeCell ref="A1:K2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毛吉平</cp:lastModifiedBy>
  <cp:lastPrinted>2015-08-11T06:27:11Z</cp:lastPrinted>
  <dcterms:created xsi:type="dcterms:W3CDTF">2015-07-25T08:15:09Z</dcterms:created>
  <dcterms:modified xsi:type="dcterms:W3CDTF">2015-08-12T01:14:46Z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2052-9.1.0.5155</vt:lpwstr>
  </property>
</Properties>
</file>