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95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<sst xmlns="http://schemas.openxmlformats.org/spreadsheetml/2006/main" count="140" uniqueCount="105">
  <si>
    <t>全国就业信息查询系统登录帐号</t>
  </si>
  <si>
    <t>序号</t>
  </si>
  <si>
    <t>单位名称</t>
  </si>
  <si>
    <t>单位组织机构代码</t>
  </si>
  <si>
    <t>部门类型</t>
  </si>
  <si>
    <t>部门级别</t>
  </si>
  <si>
    <t>联系人</t>
  </si>
  <si>
    <t>联系电话</t>
  </si>
  <si>
    <t>移动电话</t>
  </si>
  <si>
    <t>行政区划</t>
  </si>
  <si>
    <t>人员账号</t>
  </si>
  <si>
    <t>编码</t>
  </si>
  <si>
    <t>名称</t>
  </si>
  <si>
    <t>税务</t>
  </si>
  <si>
    <t>市</t>
  </si>
  <si>
    <t>510699</t>
  </si>
  <si>
    <t>德阳市市本级</t>
  </si>
  <si>
    <t>区</t>
  </si>
  <si>
    <t>510603</t>
  </si>
  <si>
    <t>旌阳区</t>
  </si>
  <si>
    <t>德阳市国家税务局</t>
  </si>
  <si>
    <t>00838081-0</t>
  </si>
  <si>
    <t>王  川</t>
  </si>
  <si>
    <t>0838-2511188</t>
  </si>
  <si>
    <t>13981005373</t>
  </si>
  <si>
    <t>c510699005</t>
  </si>
  <si>
    <t>德阳市旌阳区国家税务局</t>
  </si>
  <si>
    <t>00838588-1</t>
  </si>
  <si>
    <t>何  伟</t>
  </si>
  <si>
    <t>0838-2208987</t>
  </si>
  <si>
    <t>13908100275</t>
  </si>
  <si>
    <t>c510699006</t>
  </si>
  <si>
    <t>姓名</t>
  </si>
  <si>
    <t>性别</t>
  </si>
  <si>
    <t>2060905021812</t>
  </si>
  <si>
    <t>2060905022004</t>
  </si>
  <si>
    <t>2060905021926</t>
  </si>
  <si>
    <t>2060905022228</t>
  </si>
  <si>
    <t>2060905022130</t>
  </si>
  <si>
    <t>2060905022108</t>
  </si>
  <si>
    <t>2060905022320</t>
  </si>
  <si>
    <t>2060905022404</t>
  </si>
  <si>
    <t>2060905022514</t>
  </si>
  <si>
    <t>2060905022612</t>
  </si>
  <si>
    <t>2060905022718</t>
  </si>
  <si>
    <t>女</t>
  </si>
  <si>
    <t>男</t>
  </si>
  <si>
    <t>胡艳玲</t>
  </si>
  <si>
    <t>女</t>
  </si>
  <si>
    <t>8062205010120</t>
  </si>
  <si>
    <t>笔试面试折合后总成绩</t>
  </si>
  <si>
    <t>71.00</t>
  </si>
  <si>
    <t>65.36</t>
  </si>
  <si>
    <t>63.44</t>
  </si>
  <si>
    <t>61.00</t>
  </si>
  <si>
    <t>69.96</t>
  </si>
  <si>
    <t>陶    星</t>
  </si>
  <si>
    <t>旌阳区柏隆镇</t>
  </si>
  <si>
    <t>05010101</t>
  </si>
  <si>
    <t>66.60</t>
  </si>
  <si>
    <t>王亚茜</t>
  </si>
  <si>
    <t>旌阳区德新镇</t>
  </si>
  <si>
    <t>05010201</t>
  </si>
  <si>
    <t>2060905021808</t>
  </si>
  <si>
    <t>69.52</t>
  </si>
  <si>
    <t>张    博</t>
  </si>
  <si>
    <t>2060905021821</t>
  </si>
  <si>
    <t>68.32</t>
  </si>
  <si>
    <t>刘    源</t>
  </si>
  <si>
    <t>旌阳区东湖乡</t>
  </si>
  <si>
    <t>05010301</t>
  </si>
  <si>
    <t>龙盈宇</t>
  </si>
  <si>
    <t>69.84</t>
  </si>
  <si>
    <t>蒋    成</t>
  </si>
  <si>
    <t>旌阳区和新镇</t>
  </si>
  <si>
    <t>05010401</t>
  </si>
  <si>
    <t>周    辰</t>
  </si>
  <si>
    <t>旌阳区黄许镇</t>
  </si>
  <si>
    <t>05010501</t>
  </si>
  <si>
    <t>陈    飘</t>
  </si>
  <si>
    <t>杨    帆</t>
  </si>
  <si>
    <t>旌阳区双东镇</t>
  </si>
  <si>
    <t>05010601</t>
  </si>
  <si>
    <t>雷大彬</t>
  </si>
  <si>
    <t>尹    诗</t>
  </si>
  <si>
    <t>旌阳区孝泉镇</t>
  </si>
  <si>
    <t>05010701</t>
  </si>
  <si>
    <t>肖凡懿</t>
  </si>
  <si>
    <t>旌阳区新中镇</t>
  </si>
  <si>
    <t>05010801</t>
  </si>
  <si>
    <t>崔维建</t>
  </si>
  <si>
    <t>旌阳区扬嘉镇</t>
  </si>
  <si>
    <t>05010901</t>
  </si>
  <si>
    <t>序号</t>
  </si>
  <si>
    <t>报考单位</t>
  </si>
  <si>
    <t>职位编码</t>
  </si>
  <si>
    <t>准考证号</t>
  </si>
  <si>
    <t>体检结论</t>
  </si>
  <si>
    <t>招考名额</t>
  </si>
  <si>
    <t>合格</t>
  </si>
  <si>
    <t>笔试折合成绩</t>
  </si>
  <si>
    <t>面试折合成绩</t>
  </si>
  <si>
    <t>面试  成绩</t>
  </si>
  <si>
    <t>笔试  成绩</t>
  </si>
  <si>
    <t>附件：               旌阳区2013年高校毕业生“三支一扶”拟招募人员名单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</si>
</sst>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\(#,##0\)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&quot;綅&quot;\t#,##0_);[Red]\(&quot;綅&quot;\t#,##0\)"/>
    <numFmt numFmtId="189" formatCode="&quot;?\t#,##0_);[Red]\(&quot;&quot;?&quot;\t#,##0\)"/>
    <numFmt numFmtId="190" formatCode="#,##0;\-#,##0;&quot;-&quot;"/>
    <numFmt numFmtId="191" formatCode="#,##0;\(#,##0\)"/>
    <numFmt numFmtId="192" formatCode="\$#,##0.00;\(\$#,##0.00\)"/>
    <numFmt numFmtId="193" formatCode="\$#,##0;\(\$#,##0\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0.0"/>
    <numFmt numFmtId="199" formatCode="yy\.mm\.dd"/>
    <numFmt numFmtId="200" formatCode="#,##0.0_);\(#,##0.0\)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&quot;$&quot;\ * #,##0.00_-;_-&quot;$&quot;\ * #,##0.00\-;_-&quot;$&quot;\ * &quot;-&quot;??_-;_-@_-"/>
    <numFmt numFmtId="204" formatCode="0.00_);[Red]\(0.00\)"/>
  </numFmts>
  <fonts count="94">
    <font>
      <sz val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9"/>
      <name val="宋体"/>
      <family val="0"/>
    </font>
    <font>
      <sz val="20"/>
      <color indexed="8"/>
      <name val="华文中宋"/>
      <family val="0"/>
    </font>
    <font>
      <b/>
      <sz val="14"/>
      <color indexed="8"/>
      <name val="微软雅黑"/>
      <family val="2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9"/>
      <color indexed="8"/>
      <name val="微软雅黑"/>
      <family val="2"/>
    </font>
    <font>
      <sz val="9"/>
      <color indexed="17"/>
      <name val="微软雅黑"/>
      <family val="2"/>
    </font>
    <font>
      <b/>
      <sz val="12"/>
      <color indexed="8"/>
      <name val="Courier New"/>
      <family val="3"/>
    </font>
    <font>
      <sz val="11"/>
      <name val="华文中宋"/>
      <family val="0"/>
    </font>
    <font>
      <sz val="12"/>
      <color indexed="10"/>
      <name val="华文中宋"/>
      <family val="0"/>
    </font>
    <font>
      <b/>
      <sz val="18"/>
      <name val="华文楷体"/>
      <family val="0"/>
    </font>
    <font>
      <sz val="12"/>
      <name val="华文楷体"/>
      <family val="0"/>
    </font>
    <font>
      <b/>
      <sz val="12"/>
      <name val="华文楷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6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2" fillId="0" borderId="0">
      <alignment vertical="top"/>
      <protection/>
    </xf>
    <xf numFmtId="0" fontId="3" fillId="0" borderId="0">
      <alignment/>
      <protection/>
    </xf>
    <xf numFmtId="0" fontId="4" fillId="0" borderId="0">
      <alignment/>
      <protection/>
    </xf>
    <xf numFmtId="49" fontId="5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/>
      <protection locked="0"/>
    </xf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0" fillId="22" borderId="0" applyNumberFormat="0" applyBorder="0" applyAlignment="0" applyProtection="0"/>
    <xf numFmtId="0" fontId="8" fillId="2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13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4" borderId="0" applyNumberFormat="0" applyBorder="0" applyAlignment="0" applyProtection="0"/>
    <xf numFmtId="0" fontId="10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30" borderId="0" applyNumberFormat="0" applyBorder="0" applyAlignment="0" applyProtection="0"/>
    <xf numFmtId="0" fontId="10" fillId="30" borderId="0" applyNumberFormat="0" applyBorder="0" applyAlignment="0" applyProtection="0"/>
    <xf numFmtId="0" fontId="8" fillId="31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14" fillId="0" borderId="0">
      <alignment/>
      <protection/>
    </xf>
    <xf numFmtId="177" fontId="15" fillId="0" borderId="1" applyAlignment="0" applyProtection="0"/>
    <xf numFmtId="190" fontId="2" fillId="0" borderId="0" applyFill="0" applyBorder="0" applyAlignment="0">
      <protection/>
    </xf>
    <xf numFmtId="0" fontId="16" fillId="32" borderId="2" applyNumberFormat="0" applyAlignment="0" applyProtection="0"/>
    <xf numFmtId="0" fontId="17" fillId="33" borderId="3" applyNumberFormat="0" applyAlignment="0" applyProtection="0"/>
    <xf numFmtId="41" fontId="5" fillId="0" borderId="0" applyFont="0" applyFill="0" applyBorder="0" applyAlignment="0" applyProtection="0"/>
    <xf numFmtId="191" fontId="18" fillId="0" borderId="0">
      <alignment/>
      <protection/>
    </xf>
    <xf numFmtId="176" fontId="5" fillId="0" borderId="0" applyFont="0" applyFill="0" applyBorder="0" applyAlignment="0" applyProtection="0"/>
    <xf numFmtId="182" fontId="5" fillId="0" borderId="0">
      <alignment/>
      <protection/>
    </xf>
    <xf numFmtId="18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2" fontId="18" fillId="0" borderId="0">
      <alignment/>
      <protection/>
    </xf>
    <xf numFmtId="0" fontId="19" fillId="0" borderId="0" applyProtection="0">
      <alignment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18" fillId="0" borderId="0">
      <alignment/>
      <protection/>
    </xf>
    <xf numFmtId="0" fontId="20" fillId="0" borderId="0" applyNumberFormat="0" applyFill="0" applyBorder="0" applyAlignment="0" applyProtection="0"/>
    <xf numFmtId="2" fontId="19" fillId="0" borderId="0" applyProtection="0">
      <alignment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23" fillId="3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Protection="0">
      <alignment/>
    </xf>
    <xf numFmtId="0" fontId="24" fillId="0" borderId="0" applyProtection="0">
      <alignment/>
    </xf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10" fontId="23" fillId="34" borderId="9" applyNumberFormat="0" applyBorder="0" applyAlignment="0" applyProtection="0"/>
    <xf numFmtId="200" fontId="31" fillId="35" borderId="0">
      <alignment/>
      <protection/>
    </xf>
    <xf numFmtId="0" fontId="32" fillId="0" borderId="10" applyNumberFormat="0" applyFill="0" applyAlignment="0" applyProtection="0"/>
    <xf numFmtId="200" fontId="33" fillId="36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35" fillId="37" borderId="0" applyNumberFormat="0" applyBorder="0" applyAlignment="0" applyProtection="0"/>
    <xf numFmtId="0" fontId="18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185" fontId="38" fillId="0" borderId="0">
      <alignment/>
      <protection/>
    </xf>
    <xf numFmtId="0" fontId="4" fillId="0" borderId="0">
      <alignment/>
      <protection/>
    </xf>
    <xf numFmtId="0" fontId="6" fillId="34" borderId="11" applyNumberFormat="0" applyFont="0" applyAlignment="0" applyProtection="0"/>
    <xf numFmtId="0" fontId="39" fillId="32" borderId="12" applyNumberFormat="0" applyAlignment="0" applyProtection="0"/>
    <xf numFmtId="14" fontId="12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5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5" fillId="0" borderId="13">
      <alignment horizontal="center"/>
      <protection/>
    </xf>
    <xf numFmtId="3" fontId="34" fillId="0" borderId="0" applyFont="0" applyFill="0" applyBorder="0" applyAlignment="0" applyProtection="0"/>
    <xf numFmtId="0" fontId="34" fillId="38" borderId="0" applyNumberFormat="0" applyFont="0" applyBorder="0" applyAlignment="0" applyProtection="0"/>
    <xf numFmtId="3" fontId="40" fillId="0" borderId="0">
      <alignment/>
      <protection/>
    </xf>
    <xf numFmtId="0" fontId="0" fillId="0" borderId="0" applyNumberFormat="0" applyFill="0" applyBorder="0" applyAlignment="0" applyProtection="0"/>
    <xf numFmtId="0" fontId="42" fillId="39" borderId="14">
      <alignment/>
      <protection locked="0"/>
    </xf>
    <xf numFmtId="0" fontId="43" fillId="0" borderId="0">
      <alignment/>
      <protection/>
    </xf>
    <xf numFmtId="0" fontId="42" fillId="39" borderId="14">
      <alignment/>
      <protection locked="0"/>
    </xf>
    <xf numFmtId="0" fontId="42" fillId="39" borderId="14">
      <alignment/>
      <protection locked="0"/>
    </xf>
    <xf numFmtId="0" fontId="44" fillId="0" borderId="0" applyNumberFormat="0" applyFill="0" applyBorder="0" applyAlignment="0" applyProtection="0"/>
    <xf numFmtId="0" fontId="19" fillId="0" borderId="15" applyProtection="0">
      <alignment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6" fillId="0" borderId="6" applyNumberFormat="0" applyFill="0" applyAlignment="0" applyProtection="0"/>
    <xf numFmtId="0" fontId="26" fillId="0" borderId="7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4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17" applyNumberFormat="0" applyFill="0" applyProtection="0">
      <alignment horizontal="center"/>
    </xf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5" fillId="40" borderId="0" applyNumberFormat="0" applyBorder="0" applyAlignment="0" applyProtection="0"/>
    <xf numFmtId="0" fontId="54" fillId="3" borderId="0" applyNumberFormat="0" applyBorder="0" applyAlignment="0" applyProtection="0"/>
    <xf numFmtId="0" fontId="5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5" borderId="0" applyNumberFormat="0" applyBorder="0" applyAlignment="0" applyProtection="0"/>
    <xf numFmtId="0" fontId="55" fillId="40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5" fillId="40" borderId="0" applyNumberFormat="0" applyBorder="0" applyAlignment="0" applyProtection="0"/>
    <xf numFmtId="0" fontId="13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25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2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61" fillId="25" borderId="0" applyNumberFormat="0" applyBorder="0" applyAlignment="0" applyProtection="0"/>
    <xf numFmtId="0" fontId="22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6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67" fillId="0" borderId="0" applyFont="0" applyFill="0" applyBorder="0" applyAlignment="0" applyProtection="0"/>
    <xf numFmtId="184" fontId="67" fillId="0" borderId="0" applyFont="0" applyFill="0" applyBorder="0" applyAlignment="0" applyProtection="0"/>
    <xf numFmtId="0" fontId="16" fillId="32" borderId="2" applyNumberFormat="0" applyAlignment="0" applyProtection="0"/>
    <xf numFmtId="0" fontId="68" fillId="32" borderId="2" applyNumberFormat="0" applyAlignment="0" applyProtection="0"/>
    <xf numFmtId="0" fontId="16" fillId="32" borderId="2" applyNumberFormat="0" applyAlignment="0" applyProtection="0"/>
    <xf numFmtId="0" fontId="17" fillId="33" borderId="3" applyNumberFormat="0" applyAlignment="0" applyProtection="0"/>
    <xf numFmtId="0" fontId="69" fillId="33" borderId="3" applyNumberFormat="0" applyAlignment="0" applyProtection="0"/>
    <xf numFmtId="0" fontId="17" fillId="33" borderId="3" applyNumberFormat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17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72" fillId="0" borderId="10" applyNumberFormat="0" applyFill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9" fillId="0" borderId="0">
      <alignment/>
      <protection/>
    </xf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199" fontId="5" fillId="0" borderId="17" applyFill="0" applyProtection="0">
      <alignment horizontal="right"/>
    </xf>
    <xf numFmtId="0" fontId="5" fillId="0" borderId="16" applyNumberFormat="0" applyFill="0" applyProtection="0">
      <alignment horizontal="left"/>
    </xf>
    <xf numFmtId="0" fontId="35" fillId="37" borderId="0" applyNumberFormat="0" applyBorder="0" applyAlignment="0" applyProtection="0"/>
    <xf numFmtId="0" fontId="76" fillId="37" borderId="0" applyNumberFormat="0" applyBorder="0" applyAlignment="0" applyProtection="0"/>
    <xf numFmtId="0" fontId="35" fillId="37" borderId="0" applyNumberFormat="0" applyBorder="0" applyAlignment="0" applyProtection="0"/>
    <xf numFmtId="0" fontId="39" fillId="32" borderId="12" applyNumberFormat="0" applyAlignment="0" applyProtection="0"/>
    <xf numFmtId="0" fontId="77" fillId="32" borderId="12" applyNumberFormat="0" applyAlignment="0" applyProtection="0"/>
    <xf numFmtId="0" fontId="39" fillId="32" borderId="12" applyNumberFormat="0" applyAlignment="0" applyProtection="0"/>
    <xf numFmtId="0" fontId="30" fillId="7" borderId="2" applyNumberFormat="0" applyAlignment="0" applyProtection="0"/>
    <xf numFmtId="0" fontId="78" fillId="7" borderId="2" applyNumberFormat="0" applyAlignment="0" applyProtection="0"/>
    <xf numFmtId="0" fontId="30" fillId="7" borderId="2" applyNumberFormat="0" applyAlignment="0" applyProtection="0"/>
    <xf numFmtId="1" fontId="5" fillId="0" borderId="17" applyFill="0" applyProtection="0">
      <alignment horizontal="center"/>
    </xf>
    <xf numFmtId="1" fontId="79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/>
      <protection/>
    </xf>
    <xf numFmtId="198" fontId="79" fillId="0" borderId="9">
      <alignment vertical="center"/>
      <protection locked="0"/>
    </xf>
    <xf numFmtId="0" fontId="5" fillId="0" borderId="0">
      <alignment/>
      <protection/>
    </xf>
    <xf numFmtId="0" fontId="67" fillId="0" borderId="0">
      <alignment/>
      <protection/>
    </xf>
    <xf numFmtId="0" fontId="64" fillId="0" borderId="0" applyNumberFormat="0" applyFill="0" applyBorder="0" applyAlignment="0" applyProtection="0"/>
    <xf numFmtId="0" fontId="34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>
      <alignment/>
      <protection/>
    </xf>
  </cellStyleXfs>
  <cellXfs count="47">
    <xf numFmtId="0" fontId="0" fillId="0" borderId="0" xfId="0" applyAlignment="1">
      <alignment vertical="center"/>
    </xf>
    <xf numFmtId="0" fontId="85" fillId="44" borderId="19" xfId="0" applyFont="1" applyFill="1" applyBorder="1" applyAlignment="1">
      <alignment horizontal="center" vertical="center"/>
    </xf>
    <xf numFmtId="49" fontId="86" fillId="44" borderId="9" xfId="0" applyNumberFormat="1" applyFont="1" applyFill="1" applyBorder="1" applyAlignment="1">
      <alignment horizontal="left" vertical="center"/>
    </xf>
    <xf numFmtId="49" fontId="86" fillId="44" borderId="9" xfId="0" applyNumberFormat="1" applyFont="1" applyFill="1" applyBorder="1" applyAlignment="1">
      <alignment horizontal="center" vertical="center"/>
    </xf>
    <xf numFmtId="49" fontId="87" fillId="4" borderId="9" xfId="0" applyNumberFormat="1" applyFont="1" applyFill="1" applyBorder="1" applyAlignment="1">
      <alignment horizontal="center" vertical="center"/>
    </xf>
    <xf numFmtId="49" fontId="88" fillId="44" borderId="20" xfId="0" applyNumberFormat="1" applyFont="1" applyFill="1" applyBorder="1" applyAlignment="1">
      <alignment horizontal="center" vertical="center"/>
    </xf>
    <xf numFmtId="0" fontId="85" fillId="44" borderId="21" xfId="0" applyFont="1" applyFill="1" applyBorder="1" applyAlignment="1">
      <alignment horizontal="center" vertical="center"/>
    </xf>
    <xf numFmtId="49" fontId="86" fillId="44" borderId="22" xfId="0" applyNumberFormat="1" applyFont="1" applyFill="1" applyBorder="1" applyAlignment="1">
      <alignment horizontal="left" vertical="center"/>
    </xf>
    <xf numFmtId="49" fontId="86" fillId="44" borderId="22" xfId="0" applyNumberFormat="1" applyFont="1" applyFill="1" applyBorder="1" applyAlignment="1">
      <alignment horizontal="center" vertical="center"/>
    </xf>
    <xf numFmtId="49" fontId="87" fillId="4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04" fontId="90" fillId="44" borderId="0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/>
    </xf>
    <xf numFmtId="49" fontId="92" fillId="0" borderId="9" xfId="0" applyNumberFormat="1" applyFont="1" applyBorder="1" applyAlignment="1">
      <alignment horizontal="center" vertical="center"/>
    </xf>
    <xf numFmtId="204" fontId="92" fillId="44" borderId="9" xfId="0" applyNumberFormat="1" applyFont="1" applyFill="1" applyBorder="1" applyAlignment="1">
      <alignment horizontal="center" vertical="center"/>
    </xf>
    <xf numFmtId="0" fontId="92" fillId="0" borderId="23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3" fillId="0" borderId="9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49" fontId="93" fillId="0" borderId="9" xfId="0" applyNumberFormat="1" applyFont="1" applyBorder="1" applyAlignment="1">
      <alignment horizontal="center" vertical="center" wrapText="1"/>
    </xf>
    <xf numFmtId="204" fontId="92" fillId="44" borderId="9" xfId="0" applyNumberFormat="1" applyFont="1" applyFill="1" applyBorder="1" applyAlignment="1">
      <alignment horizontal="center" vertical="center" wrapText="1"/>
    </xf>
    <xf numFmtId="204" fontId="92" fillId="0" borderId="9" xfId="0" applyNumberFormat="1" applyFont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49" fontId="84" fillId="44" borderId="25" xfId="0" applyNumberFormat="1" applyFont="1" applyFill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49" fontId="84" fillId="44" borderId="28" xfId="0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49" fontId="84" fillId="44" borderId="29" xfId="0" applyNumberFormat="1" applyFont="1" applyFill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49" fontId="84" fillId="44" borderId="31" xfId="0" applyNumberFormat="1" applyFont="1" applyFill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49" fontId="84" fillId="44" borderId="34" xfId="0" applyNumberFormat="1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91" fillId="0" borderId="35" xfId="0" applyFont="1" applyBorder="1" applyAlignment="1">
      <alignment vertical="center"/>
    </xf>
    <xf numFmtId="0" fontId="92" fillId="0" borderId="23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9" xfId="0" applyFont="1" applyBorder="1" applyAlignment="1">
      <alignment horizontal="center"/>
    </xf>
    <xf numFmtId="0" fontId="92" fillId="0" borderId="14" xfId="0" applyFont="1" applyBorder="1" applyAlignment="1">
      <alignment horizontal="center"/>
    </xf>
  </cellXfs>
  <cellStyles count="55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县公司" xfId="28"/>
    <cellStyle name="_ET_STYLE_NoName_00__Book1_银行账户情况表_2010年12月" xfId="29"/>
    <cellStyle name="_ET_STYLE_NoName_00__Sheet3" xfId="30"/>
    <cellStyle name="_ET_STYLE_NoName_00__建行" xfId="31"/>
    <cellStyle name="_ET_STYLE_NoName_00__县公司" xfId="32"/>
    <cellStyle name="_ET_STYLE_NoName_00__银行账户情况表_2010年12月" xfId="33"/>
    <cellStyle name="_ET_STYLE_NoName_00__云南水利电力有限公司" xfId="34"/>
    <cellStyle name="_ET_STYLE_NoName_00__中铁五局2011年一标" xfId="35"/>
    <cellStyle name="_Sheet1" xfId="36"/>
    <cellStyle name="_本部汇总" xfId="37"/>
    <cellStyle name="_南方电网" xfId="38"/>
    <cellStyle name="_弱电系统设备配置报价清单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强调文字颜色 1" xfId="47"/>
    <cellStyle name="20% - 强调文字颜色 1 2" xfId="48"/>
    <cellStyle name="20% - 强调文字颜色 1_Book1" xfId="49"/>
    <cellStyle name="20% - 强调文字颜色 2" xfId="50"/>
    <cellStyle name="20% - 强调文字颜色 2 2" xfId="51"/>
    <cellStyle name="20% - 强调文字颜色 2_Book1" xfId="52"/>
    <cellStyle name="20% - 强调文字颜色 3" xfId="53"/>
    <cellStyle name="20% - 强调文字颜色 3 2" xfId="54"/>
    <cellStyle name="20% - 强调文字颜色 3_Book1" xfId="55"/>
    <cellStyle name="20% - 强调文字颜色 4" xfId="56"/>
    <cellStyle name="20% - 强调文字颜色 4 2" xfId="57"/>
    <cellStyle name="20% - 强调文字颜色 4_Book1" xfId="58"/>
    <cellStyle name="20% - 强调文字颜色 5" xfId="59"/>
    <cellStyle name="20% - 强调文字颜色 5 2" xfId="60"/>
    <cellStyle name="20% - 强调文字颜色 5_Book1" xfId="61"/>
    <cellStyle name="20% - 强调文字颜色 6" xfId="62"/>
    <cellStyle name="20% - 强调文字颜色 6 2" xfId="63"/>
    <cellStyle name="20% - 强调文字颜色 6_Book1" xfId="64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40% - 强调文字颜色 1" xfId="71"/>
    <cellStyle name="40% - 强调文字颜色 1 2" xfId="72"/>
    <cellStyle name="40% - 强调文字颜色 1_Book1" xfId="73"/>
    <cellStyle name="40% - 强调文字颜色 2" xfId="74"/>
    <cellStyle name="40% - 强调文字颜色 2 2" xfId="75"/>
    <cellStyle name="40% - 强调文字颜色 2_Book1" xfId="76"/>
    <cellStyle name="40% - 强调文字颜色 3" xfId="77"/>
    <cellStyle name="40% - 强调文字颜色 3 2" xfId="78"/>
    <cellStyle name="40% - 强调文字颜色 3_Book1" xfId="79"/>
    <cellStyle name="40% - 强调文字颜色 4" xfId="80"/>
    <cellStyle name="40% - 强调文字颜色 4 2" xfId="81"/>
    <cellStyle name="40% - 强调文字颜色 4_Book1" xfId="82"/>
    <cellStyle name="40% - 强调文字颜色 5" xfId="83"/>
    <cellStyle name="40% - 强调文字颜色 5 2" xfId="84"/>
    <cellStyle name="40% - 强调文字颜色 5_Book1" xfId="85"/>
    <cellStyle name="40% - 强调文字颜色 6" xfId="86"/>
    <cellStyle name="40% - 强调文字颜色 6 2" xfId="87"/>
    <cellStyle name="40% - 强调文字颜色 6_Book1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" xfId="95"/>
    <cellStyle name="60% - 强调文字颜色 1 2" xfId="96"/>
    <cellStyle name="60% - 强调文字颜色 1_Book1" xfId="97"/>
    <cellStyle name="60% - 强调文字颜色 2" xfId="98"/>
    <cellStyle name="60% - 强调文字颜色 2 2" xfId="99"/>
    <cellStyle name="60% - 强调文字颜色 2_Book1" xfId="100"/>
    <cellStyle name="60% - 强调文字颜色 3" xfId="101"/>
    <cellStyle name="60% - 强调文字颜色 3 2" xfId="102"/>
    <cellStyle name="60% - 强调文字颜色 3_Book1" xfId="103"/>
    <cellStyle name="60% - 强调文字颜色 4" xfId="104"/>
    <cellStyle name="60% - 强调文字颜色 4 2" xfId="105"/>
    <cellStyle name="60% - 强调文字颜色 4_Book1" xfId="106"/>
    <cellStyle name="60% - 强调文字颜色 5" xfId="107"/>
    <cellStyle name="60% - 强调文字颜色 5 2" xfId="108"/>
    <cellStyle name="60% - 强调文字颜色 5_Book1" xfId="109"/>
    <cellStyle name="60% - 强调文字颜色 6" xfId="110"/>
    <cellStyle name="60% - 强调文字颜色 6 2" xfId="111"/>
    <cellStyle name="60% - 强调文字颜色 6_Book1" xfId="112"/>
    <cellStyle name="6mal" xfId="113"/>
    <cellStyle name="Accent1" xfId="114"/>
    <cellStyle name="Accent1 - 20%" xfId="115"/>
    <cellStyle name="Accent1 - 40%" xfId="116"/>
    <cellStyle name="Accent1 - 60%" xfId="117"/>
    <cellStyle name="Accent1_公安安全支出补充表5.14" xfId="118"/>
    <cellStyle name="Accent2" xfId="119"/>
    <cellStyle name="Accent2 - 20%" xfId="120"/>
    <cellStyle name="Accent2 - 40%" xfId="121"/>
    <cellStyle name="Accent2 - 60%" xfId="122"/>
    <cellStyle name="Accent2_公安安全支出补充表5.14" xfId="123"/>
    <cellStyle name="Accent3" xfId="124"/>
    <cellStyle name="Accent3 - 20%" xfId="125"/>
    <cellStyle name="Accent3 - 40%" xfId="126"/>
    <cellStyle name="Accent3 - 60%" xfId="127"/>
    <cellStyle name="Accent3_公安安全支出补充表5.14" xfId="128"/>
    <cellStyle name="Accent4" xfId="129"/>
    <cellStyle name="Accent4 - 20%" xfId="130"/>
    <cellStyle name="Accent4 - 40%" xfId="131"/>
    <cellStyle name="Accent4 - 60%" xfId="132"/>
    <cellStyle name="Accent4_公安安全支出补充表5.14" xfId="133"/>
    <cellStyle name="Accent5" xfId="134"/>
    <cellStyle name="Accent5 - 20%" xfId="135"/>
    <cellStyle name="Accent5 - 40%" xfId="136"/>
    <cellStyle name="Accent5 - 60%" xfId="137"/>
    <cellStyle name="Accent5_公安安全支出补充表5.14" xfId="138"/>
    <cellStyle name="Accent6" xfId="139"/>
    <cellStyle name="Accent6 - 20%" xfId="140"/>
    <cellStyle name="Accent6 - 40%" xfId="141"/>
    <cellStyle name="Accent6 - 60%" xfId="142"/>
    <cellStyle name="Accent6_公安安全支出补充表5.14" xfId="143"/>
    <cellStyle name="args.style" xfId="144"/>
    <cellStyle name="Bad" xfId="145"/>
    <cellStyle name="Black" xfId="146"/>
    <cellStyle name="Border" xfId="147"/>
    <cellStyle name="Calc Currency (0)" xfId="148"/>
    <cellStyle name="Calculation" xfId="149"/>
    <cellStyle name="Check Cell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Linked Cell" xfId="179"/>
    <cellStyle name="Linked Cells" xfId="180"/>
    <cellStyle name="Millares [0]_96 Risk" xfId="181"/>
    <cellStyle name="Millares_96 Risk" xfId="182"/>
    <cellStyle name="Milliers [0]_!!!GO" xfId="183"/>
    <cellStyle name="Milliers_!!!GO" xfId="184"/>
    <cellStyle name="Moneda [0]_96 Risk" xfId="185"/>
    <cellStyle name="Moneda_96 Risk" xfId="186"/>
    <cellStyle name="Mon閠aire [0]_!!!GO" xfId="187"/>
    <cellStyle name="Mon閠aire_!!!GO" xfId="188"/>
    <cellStyle name="Neutral" xfId="189"/>
    <cellStyle name="New Times Roman" xfId="190"/>
    <cellStyle name="no dec" xfId="191"/>
    <cellStyle name="Non défini" xfId="192"/>
    <cellStyle name="Norma,_laroux_4_营业在建 (2)_E21" xfId="193"/>
    <cellStyle name="Normal - Style1" xfId="194"/>
    <cellStyle name="Normal_!!!GO" xfId="195"/>
    <cellStyle name="Note" xfId="196"/>
    <cellStyle name="Output" xfId="197"/>
    <cellStyle name="per.style" xfId="198"/>
    <cellStyle name="Percent [2]" xfId="199"/>
    <cellStyle name="Percent_!!!GO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stot" xfId="210"/>
    <cellStyle name="Standard_AREAS" xfId="211"/>
    <cellStyle name="t" xfId="212"/>
    <cellStyle name="t_HVAC Equipment (3)" xfId="213"/>
    <cellStyle name="Title" xfId="214"/>
    <cellStyle name="Total" xfId="215"/>
    <cellStyle name="Tusental (0)_pldt" xfId="216"/>
    <cellStyle name="Tusental_pldt" xfId="217"/>
    <cellStyle name="Valuta (0)_pldt" xfId="218"/>
    <cellStyle name="Valuta_pldt" xfId="219"/>
    <cellStyle name="Warning Text" xfId="220"/>
    <cellStyle name="Percent" xfId="221"/>
    <cellStyle name="百分比 2" xfId="222"/>
    <cellStyle name="百分比 3" xfId="223"/>
    <cellStyle name="百分比 4" xfId="224"/>
    <cellStyle name="捠壿 [0.00]_Region Orders (2)" xfId="225"/>
    <cellStyle name="捠壿_Region Orders (2)" xfId="226"/>
    <cellStyle name="编号" xfId="227"/>
    <cellStyle name="标题" xfId="228"/>
    <cellStyle name="标题 1" xfId="229"/>
    <cellStyle name="标题 1 2" xfId="230"/>
    <cellStyle name="标题 2" xfId="231"/>
    <cellStyle name="标题 2 2" xfId="232"/>
    <cellStyle name="标题 3" xfId="233"/>
    <cellStyle name="标题 3 2" xfId="234"/>
    <cellStyle name="标题 4" xfId="235"/>
    <cellStyle name="标题 4 2" xfId="236"/>
    <cellStyle name="标题 5" xfId="237"/>
    <cellStyle name="标题1" xfId="238"/>
    <cellStyle name="表标题" xfId="239"/>
    <cellStyle name="部门" xfId="240"/>
    <cellStyle name="差" xfId="241"/>
    <cellStyle name="差 2" xfId="242"/>
    <cellStyle name="差_~4190974" xfId="243"/>
    <cellStyle name="差_~5676413" xfId="244"/>
    <cellStyle name="差_00省级(打印)" xfId="245"/>
    <cellStyle name="差_00省级(定稿)" xfId="246"/>
    <cellStyle name="差_03昭通" xfId="247"/>
    <cellStyle name="差_0502通海县" xfId="248"/>
    <cellStyle name="差_05玉溪" xfId="249"/>
    <cellStyle name="差_0605石屏县" xfId="250"/>
    <cellStyle name="差_1003牟定县" xfId="251"/>
    <cellStyle name="差_1110洱源县" xfId="252"/>
    <cellStyle name="差_11大理" xfId="253"/>
    <cellStyle name="差_2、土地面积、人口、粮食产量基本情况" xfId="254"/>
    <cellStyle name="差_2006年分析表" xfId="255"/>
    <cellStyle name="差_2006年基础数据" xfId="256"/>
    <cellStyle name="差_2006年全省财力计算表（中央、决算）" xfId="257"/>
    <cellStyle name="差_2006年水利统计指标统计表" xfId="258"/>
    <cellStyle name="差_2006年在职人员情况" xfId="259"/>
    <cellStyle name="差_2007年检察院案件数" xfId="260"/>
    <cellStyle name="差_2007年可用财力" xfId="261"/>
    <cellStyle name="差_2007年人员分部门统计表" xfId="262"/>
    <cellStyle name="差_2007年政法部门业务指标" xfId="263"/>
    <cellStyle name="差_2008年县级公安保障标准落实奖励经费分配测算" xfId="264"/>
    <cellStyle name="差_2008云南省分县市中小学教职工统计表（教育厅提供）" xfId="265"/>
    <cellStyle name="差_2009年一般性转移支付标准工资" xfId="266"/>
    <cellStyle name="差_2009年一般性转移支付标准工资_~4190974" xfId="267"/>
    <cellStyle name="差_2009年一般性转移支付标准工资_~5676413" xfId="268"/>
    <cellStyle name="差_2009年一般性转移支付标准工资_不用软件计算9.1不考虑经费管理评价xl" xfId="269"/>
    <cellStyle name="差_2009年一般性转移支付标准工资_地方配套按人均增幅控制8.30xl" xfId="270"/>
    <cellStyle name="差_2009年一般性转移支付标准工资_地方配套按人均增幅控制8.30一般预算平均增幅、人均可用财力平均增幅两次控制、社会治安系数调整、案件数调整xl" xfId="271"/>
    <cellStyle name="差_2009年一般性转移支付标准工资_地方配套按人均增幅控制8.31（调整结案率后）xl" xfId="272"/>
    <cellStyle name="差_2009年一般性转移支付标准工资_奖励补助测算5.22测试" xfId="273"/>
    <cellStyle name="差_2009年一般性转移支付标准工资_奖励补助测算5.23新" xfId="274"/>
    <cellStyle name="差_2009年一般性转移支付标准工资_奖励补助测算5.24冯铸" xfId="275"/>
    <cellStyle name="差_2009年一般性转移支付标准工资_奖励补助测算7.23" xfId="276"/>
    <cellStyle name="差_2009年一般性转移支付标准工资_奖励补助测算7.25" xfId="277"/>
    <cellStyle name="差_2009年一般性转移支付标准工资_奖励补助测算7.25 (version 1) (version 1)" xfId="278"/>
    <cellStyle name="差_530623_2006年县级财政报表附表" xfId="279"/>
    <cellStyle name="差_530629_2006年县级财政报表附表" xfId="280"/>
    <cellStyle name="差_5334_2006年迪庆县级财政报表附表" xfId="281"/>
    <cellStyle name="差_Book1" xfId="282"/>
    <cellStyle name="差_Book1_1" xfId="283"/>
    <cellStyle name="差_Book1_2" xfId="284"/>
    <cellStyle name="差_Book1_县公司" xfId="285"/>
    <cellStyle name="差_Book1_银行账户情况表_2010年12月" xfId="286"/>
    <cellStyle name="差_Book2" xfId="287"/>
    <cellStyle name="差_M01-2(州市补助收入)" xfId="288"/>
    <cellStyle name="差_M03" xfId="289"/>
    <cellStyle name="差_不用软件计算9.1不考虑经费管理评价xl" xfId="290"/>
    <cellStyle name="差_财政供养人员" xfId="291"/>
    <cellStyle name="差_财政支出对上级的依赖程度" xfId="292"/>
    <cellStyle name="差_城建部门" xfId="293"/>
    <cellStyle name="差_地方配套按人均增幅控制8.30xl" xfId="294"/>
    <cellStyle name="差_地方配套按人均增幅控制8.30一般预算平均增幅、人均可用财力平均增幅两次控制、社会治安系数调整、案件数调整xl" xfId="295"/>
    <cellStyle name="差_地方配套按人均增幅控制8.31（调整结案率后）xl" xfId="296"/>
    <cellStyle name="差_第五部分(才淼、饶永宏）" xfId="297"/>
    <cellStyle name="差_第一部分：综合全" xfId="298"/>
    <cellStyle name="差_高中教师人数（教育厅1.6日提供）" xfId="299"/>
    <cellStyle name="差_汇总" xfId="300"/>
    <cellStyle name="差_汇总-县级财政报表附表" xfId="301"/>
    <cellStyle name="差_基础数据分析" xfId="302"/>
    <cellStyle name="差_检验表" xfId="303"/>
    <cellStyle name="差_检验表（调整后）" xfId="304"/>
    <cellStyle name="差_建行" xfId="305"/>
    <cellStyle name="差_奖励补助测算5.22测试" xfId="306"/>
    <cellStyle name="差_奖励补助测算5.23新" xfId="307"/>
    <cellStyle name="差_奖励补助测算5.24冯铸" xfId="308"/>
    <cellStyle name="差_奖励补助测算7.23" xfId="309"/>
    <cellStyle name="差_奖励补助测算7.25" xfId="310"/>
    <cellStyle name="差_奖励补助测算7.25 (version 1) (version 1)" xfId="311"/>
    <cellStyle name="差_教师绩效工资测算表（离退休按各地上报数测算）2009年1月1日" xfId="312"/>
    <cellStyle name="差_教育厅提供义务教育及高中教师人数（2009年1月6日）" xfId="313"/>
    <cellStyle name="差_历年教师人数" xfId="314"/>
    <cellStyle name="差_丽江汇总" xfId="315"/>
    <cellStyle name="差_三季度－表二" xfId="316"/>
    <cellStyle name="差_卫生部门" xfId="317"/>
    <cellStyle name="差_文体广播部门" xfId="318"/>
    <cellStyle name="差_下半年禁毒办案经费分配2544.3万元" xfId="319"/>
    <cellStyle name="差_下半年禁吸戒毒经费1000万元" xfId="320"/>
    <cellStyle name="差_县公司" xfId="321"/>
    <cellStyle name="差_县级公安机关公用经费标准奖励测算方案（定稿）" xfId="322"/>
    <cellStyle name="差_县级基础数据" xfId="323"/>
    <cellStyle name="差_业务工作量指标" xfId="324"/>
    <cellStyle name="差_义务教育阶段教职工人数（教育厅提供最终）" xfId="325"/>
    <cellStyle name="差_银行账户情况表_2010年12月" xfId="326"/>
    <cellStyle name="差_云南农村义务教育统计表" xfId="327"/>
    <cellStyle name="差_云南省2008年中小学教师人数统计表" xfId="328"/>
    <cellStyle name="差_云南省2008年中小学教职工情况（教育厅提供20090101加工整理）" xfId="329"/>
    <cellStyle name="差_云南省2008年转移支付测算——州市本级考核部分及政策性测算" xfId="330"/>
    <cellStyle name="差_云南水利电力有限公司" xfId="331"/>
    <cellStyle name="差_指标四" xfId="332"/>
    <cellStyle name="差_指标五" xfId="333"/>
    <cellStyle name="常规 10" xfId="334"/>
    <cellStyle name="常规 12" xfId="335"/>
    <cellStyle name="常规 13 10" xfId="336"/>
    <cellStyle name="常规 14 10" xfId="337"/>
    <cellStyle name="常规 15" xfId="338"/>
    <cellStyle name="常规 15 10" xfId="339"/>
    <cellStyle name="常规 16" xfId="340"/>
    <cellStyle name="常规 17" xfId="341"/>
    <cellStyle name="常规 17 2" xfId="342"/>
    <cellStyle name="常规 18" xfId="343"/>
    <cellStyle name="常规 19" xfId="344"/>
    <cellStyle name="常规 19 11" xfId="345"/>
    <cellStyle name="常规 2" xfId="346"/>
    <cellStyle name="常规 2 2" xfId="347"/>
    <cellStyle name="常规 2 2 2" xfId="348"/>
    <cellStyle name="常规 2 3" xfId="349"/>
    <cellStyle name="常规 2 4" xfId="350"/>
    <cellStyle name="常规 2 5" xfId="351"/>
    <cellStyle name="常规 2 6" xfId="352"/>
    <cellStyle name="常规 2 7" xfId="353"/>
    <cellStyle name="常规 2 8" xfId="354"/>
    <cellStyle name="常规 2_02-2008决算报表格式" xfId="355"/>
    <cellStyle name="常规 3" xfId="356"/>
    <cellStyle name="常规 30" xfId="357"/>
    <cellStyle name="常规 32" xfId="358"/>
    <cellStyle name="常规 35" xfId="359"/>
    <cellStyle name="常规 4" xfId="360"/>
    <cellStyle name="常规 42" xfId="361"/>
    <cellStyle name="常规 5" xfId="362"/>
    <cellStyle name="常规 5 2" xfId="363"/>
    <cellStyle name="常规 5_Book1" xfId="364"/>
    <cellStyle name="常规 6" xfId="365"/>
    <cellStyle name="常规 7" xfId="366"/>
    <cellStyle name="常规 8" xfId="367"/>
    <cellStyle name="超级链接" xfId="368"/>
    <cellStyle name="Hyperlink" xfId="369"/>
    <cellStyle name="分级显示行_1_13区汇总" xfId="370"/>
    <cellStyle name="分级显示列_1_Book1" xfId="371"/>
    <cellStyle name="归盒啦_95" xfId="372"/>
    <cellStyle name="好" xfId="373"/>
    <cellStyle name="好 2" xfId="374"/>
    <cellStyle name="好_~4190974" xfId="375"/>
    <cellStyle name="好_~5676413" xfId="376"/>
    <cellStyle name="好_00省级(打印)" xfId="377"/>
    <cellStyle name="好_00省级(定稿)" xfId="378"/>
    <cellStyle name="好_03昭通" xfId="379"/>
    <cellStyle name="好_0502通海县" xfId="380"/>
    <cellStyle name="好_05玉溪" xfId="381"/>
    <cellStyle name="好_0605石屏县" xfId="382"/>
    <cellStyle name="好_1003牟定县" xfId="383"/>
    <cellStyle name="好_1110洱源县" xfId="384"/>
    <cellStyle name="好_11大理" xfId="385"/>
    <cellStyle name="好_2、土地面积、人口、粮食产量基本情况" xfId="386"/>
    <cellStyle name="好_2006年分析表" xfId="387"/>
    <cellStyle name="好_2006年基础数据" xfId="388"/>
    <cellStyle name="好_2006年全省财力计算表（中央、决算）" xfId="389"/>
    <cellStyle name="好_2006年水利统计指标统计表" xfId="390"/>
    <cellStyle name="好_2006年在职人员情况" xfId="391"/>
    <cellStyle name="好_2007年检察院案件数" xfId="392"/>
    <cellStyle name="好_2007年可用财力" xfId="393"/>
    <cellStyle name="好_2007年人员分部门统计表" xfId="394"/>
    <cellStyle name="好_2007年政法部门业务指标" xfId="395"/>
    <cellStyle name="好_2008年县级公安保障标准落实奖励经费分配测算" xfId="396"/>
    <cellStyle name="好_2008云南省分县市中小学教职工统计表（教育厅提供）" xfId="397"/>
    <cellStyle name="好_2009年一般性转移支付标准工资" xfId="398"/>
    <cellStyle name="好_2009年一般性转移支付标准工资_~4190974" xfId="399"/>
    <cellStyle name="好_2009年一般性转移支付标准工资_~5676413" xfId="400"/>
    <cellStyle name="好_2009年一般性转移支付标准工资_不用软件计算9.1不考虑经费管理评价xl" xfId="401"/>
    <cellStyle name="好_2009年一般性转移支付标准工资_地方配套按人均增幅控制8.30xl" xfId="402"/>
    <cellStyle name="好_2009年一般性转移支付标准工资_地方配套按人均增幅控制8.30一般预算平均增幅、人均可用财力平均增幅两次控制、社会治安系数调整、案件数调整xl" xfId="403"/>
    <cellStyle name="好_2009年一般性转移支付标准工资_地方配套按人均增幅控制8.31（调整结案率后）xl" xfId="404"/>
    <cellStyle name="好_2009年一般性转移支付标准工资_奖励补助测算5.22测试" xfId="405"/>
    <cellStyle name="好_2009年一般性转移支付标准工资_奖励补助测算5.23新" xfId="406"/>
    <cellStyle name="好_2009年一般性转移支付标准工资_奖励补助测算5.24冯铸" xfId="407"/>
    <cellStyle name="好_2009年一般性转移支付标准工资_奖励补助测算7.23" xfId="408"/>
    <cellStyle name="好_2009年一般性转移支付标准工资_奖励补助测算7.25" xfId="409"/>
    <cellStyle name="好_2009年一般性转移支付标准工资_奖励补助测算7.25 (version 1) (version 1)" xfId="410"/>
    <cellStyle name="好_530623_2006年县级财政报表附表" xfId="411"/>
    <cellStyle name="好_530629_2006年县级财政报表附表" xfId="412"/>
    <cellStyle name="好_5334_2006年迪庆县级财政报表附表" xfId="413"/>
    <cellStyle name="好_Book1" xfId="414"/>
    <cellStyle name="好_Book1_1" xfId="415"/>
    <cellStyle name="好_Book1_2" xfId="416"/>
    <cellStyle name="好_Book1_县公司" xfId="417"/>
    <cellStyle name="好_Book1_银行账户情况表_2010年12月" xfId="418"/>
    <cellStyle name="好_Book2" xfId="419"/>
    <cellStyle name="好_M01-2(州市补助收入)" xfId="420"/>
    <cellStyle name="好_M03" xfId="421"/>
    <cellStyle name="好_不用软件计算9.1不考虑经费管理评价xl" xfId="422"/>
    <cellStyle name="好_财政供养人员" xfId="423"/>
    <cellStyle name="好_财政支出对上级的依赖程度" xfId="424"/>
    <cellStyle name="好_城建部门" xfId="425"/>
    <cellStyle name="好_地方配套按人均增幅控制8.30xl" xfId="426"/>
    <cellStyle name="好_地方配套按人均增幅控制8.30一般预算平均增幅、人均可用财力平均增幅两次控制、社会治安系数调整、案件数调整xl" xfId="427"/>
    <cellStyle name="好_地方配套按人均增幅控制8.31（调整结案率后）xl" xfId="428"/>
    <cellStyle name="好_第五部分(才淼、饶永宏）" xfId="429"/>
    <cellStyle name="好_第一部分：综合全" xfId="430"/>
    <cellStyle name="好_高中教师人数（教育厅1.6日提供）" xfId="431"/>
    <cellStyle name="好_汇总" xfId="432"/>
    <cellStyle name="好_汇总-县级财政报表附表" xfId="433"/>
    <cellStyle name="好_基础数据分析" xfId="434"/>
    <cellStyle name="好_检验表" xfId="435"/>
    <cellStyle name="好_检验表（调整后）" xfId="436"/>
    <cellStyle name="好_建行" xfId="437"/>
    <cellStyle name="好_奖励补助测算5.22测试" xfId="438"/>
    <cellStyle name="好_奖励补助测算5.23新" xfId="439"/>
    <cellStyle name="好_奖励补助测算5.24冯铸" xfId="440"/>
    <cellStyle name="好_奖励补助测算7.23" xfId="441"/>
    <cellStyle name="好_奖励补助测算7.25" xfId="442"/>
    <cellStyle name="好_奖励补助测算7.25 (version 1) (version 1)" xfId="443"/>
    <cellStyle name="好_教师绩效工资测算表（离退休按各地上报数测算）2009年1月1日" xfId="444"/>
    <cellStyle name="好_教育厅提供义务教育及高中教师人数（2009年1月6日）" xfId="445"/>
    <cellStyle name="好_历年教师人数" xfId="446"/>
    <cellStyle name="好_丽江汇总" xfId="447"/>
    <cellStyle name="好_三季度－表二" xfId="448"/>
    <cellStyle name="好_卫生部门" xfId="449"/>
    <cellStyle name="好_文体广播部门" xfId="450"/>
    <cellStyle name="好_下半年禁毒办案经费分配2544.3万元" xfId="451"/>
    <cellStyle name="好_下半年禁吸戒毒经费1000万元" xfId="452"/>
    <cellStyle name="好_县公司" xfId="453"/>
    <cellStyle name="好_县级公安机关公用经费标准奖励测算方案（定稿）" xfId="454"/>
    <cellStyle name="好_县级基础数据" xfId="455"/>
    <cellStyle name="好_业务工作量指标" xfId="456"/>
    <cellStyle name="好_义务教育阶段教职工人数（教育厅提供最终）" xfId="457"/>
    <cellStyle name="好_银行账户情况表_2010年12月" xfId="458"/>
    <cellStyle name="好_云南农村义务教育统计表" xfId="459"/>
    <cellStyle name="好_云南省2008年中小学教师人数统计表" xfId="460"/>
    <cellStyle name="好_云南省2008年中小学教职工情况（教育厅提供20090101加工整理）" xfId="461"/>
    <cellStyle name="好_云南省2008年转移支付测算——州市本级考核部分及政策性测算" xfId="462"/>
    <cellStyle name="好_云南水利电力有限公司" xfId="463"/>
    <cellStyle name="好_指标四" xfId="464"/>
    <cellStyle name="好_指标五" xfId="465"/>
    <cellStyle name="后继超级链接" xfId="466"/>
    <cellStyle name="后继超链接" xfId="467"/>
    <cellStyle name="汇总" xfId="468"/>
    <cellStyle name="汇总 2" xfId="469"/>
    <cellStyle name="Currency" xfId="470"/>
    <cellStyle name="货币 2" xfId="471"/>
    <cellStyle name="货币 2 2" xfId="472"/>
    <cellStyle name="Currency [0]" xfId="473"/>
    <cellStyle name="貨幣 [0]_SGV" xfId="474"/>
    <cellStyle name="貨幣_SGV" xfId="475"/>
    <cellStyle name="计算" xfId="476"/>
    <cellStyle name="计算 2" xfId="477"/>
    <cellStyle name="计算_Book1" xfId="478"/>
    <cellStyle name="检查单元格" xfId="479"/>
    <cellStyle name="检查单元格 2" xfId="480"/>
    <cellStyle name="检查单元格_Book1" xfId="481"/>
    <cellStyle name="解释性文本" xfId="482"/>
    <cellStyle name="解释性文本 2" xfId="483"/>
    <cellStyle name="借出原因" xfId="484"/>
    <cellStyle name="警告文本" xfId="485"/>
    <cellStyle name="警告文本 2" xfId="486"/>
    <cellStyle name="链接单元格" xfId="487"/>
    <cellStyle name="链接单元格 2" xfId="488"/>
    <cellStyle name="霓付 [0]_ +Foil &amp; -FOIL &amp; PAPER" xfId="489"/>
    <cellStyle name="霓付_ +Foil &amp; -FOIL &amp; PAPER" xfId="490"/>
    <cellStyle name="烹拳 [0]_ +Foil &amp; -FOIL &amp; PAPER" xfId="491"/>
    <cellStyle name="烹拳_ +Foil &amp; -FOIL &amp; PAPER" xfId="492"/>
    <cellStyle name="普通_ 白土" xfId="493"/>
    <cellStyle name="千分位[0]_ 白土" xfId="494"/>
    <cellStyle name="千分位_ 白土" xfId="495"/>
    <cellStyle name="千位[0]_ 方正PC" xfId="496"/>
    <cellStyle name="千位_ 方正PC" xfId="497"/>
    <cellStyle name="Comma" xfId="498"/>
    <cellStyle name="千位分隔 2" xfId="499"/>
    <cellStyle name="千位分隔 3" xfId="500"/>
    <cellStyle name="Comma [0]" xfId="501"/>
    <cellStyle name="千位分隔[0] 2" xfId="502"/>
    <cellStyle name="钎霖_4岿角利" xfId="503"/>
    <cellStyle name="强调 1" xfId="504"/>
    <cellStyle name="强调 2" xfId="505"/>
    <cellStyle name="强调 3" xfId="506"/>
    <cellStyle name="强调文字颜色 1" xfId="507"/>
    <cellStyle name="强调文字颜色 1 2" xfId="508"/>
    <cellStyle name="强调文字颜色 1_Book1" xfId="509"/>
    <cellStyle name="强调文字颜色 2" xfId="510"/>
    <cellStyle name="强调文字颜色 2 2" xfId="511"/>
    <cellStyle name="强调文字颜色 2_Book1" xfId="512"/>
    <cellStyle name="强调文字颜色 3" xfId="513"/>
    <cellStyle name="强调文字颜色 3 2" xfId="514"/>
    <cellStyle name="强调文字颜色 3_Book1" xfId="515"/>
    <cellStyle name="强调文字颜色 4" xfId="516"/>
    <cellStyle name="强调文字颜色 4 2" xfId="517"/>
    <cellStyle name="强调文字颜色 4_Book1" xfId="518"/>
    <cellStyle name="强调文字颜色 5" xfId="519"/>
    <cellStyle name="强调文字颜色 5 2" xfId="520"/>
    <cellStyle name="强调文字颜色 5_Book1" xfId="521"/>
    <cellStyle name="强调文字颜色 6" xfId="522"/>
    <cellStyle name="强调文字颜色 6 2" xfId="523"/>
    <cellStyle name="强调文字颜色 6_Book1" xfId="524"/>
    <cellStyle name="日期" xfId="525"/>
    <cellStyle name="商品名称" xfId="526"/>
    <cellStyle name="适中" xfId="527"/>
    <cellStyle name="适中 2" xfId="528"/>
    <cellStyle name="适中_Book1" xfId="529"/>
    <cellStyle name="输出" xfId="530"/>
    <cellStyle name="输出 2" xfId="531"/>
    <cellStyle name="输出_Book1" xfId="532"/>
    <cellStyle name="输入" xfId="533"/>
    <cellStyle name="输入 2" xfId="534"/>
    <cellStyle name="输入_Book1" xfId="535"/>
    <cellStyle name="数量" xfId="536"/>
    <cellStyle name="数字" xfId="537"/>
    <cellStyle name="㼿㼿㼿㼿㼿㼿" xfId="538"/>
    <cellStyle name="㼿㼿㼿㼿㼿㼿㼿㼿㼿㼿㼿?" xfId="539"/>
    <cellStyle name="未定义" xfId="540"/>
    <cellStyle name="小数" xfId="541"/>
    <cellStyle name="样式 1" xfId="542"/>
    <cellStyle name="一般_SGV" xfId="543"/>
    <cellStyle name="Followed Hyperlink" xfId="544"/>
    <cellStyle name="昗弨_Pacific Region P&amp;L" xfId="545"/>
    <cellStyle name="寘嬫愗傝 [0.00]_Region Orders (2)" xfId="546"/>
    <cellStyle name="寘嬫愗傝_Region Orders (2)" xfId="547"/>
    <cellStyle name="注释" xfId="548"/>
    <cellStyle name="注释 2" xfId="549"/>
    <cellStyle name="注释_Book1" xfId="550"/>
    <cellStyle name="콤마 [0]_BOILER-CO1" xfId="551"/>
    <cellStyle name="콤마_BOILER-CO1" xfId="552"/>
    <cellStyle name="통화 [0]_BOILER-CO1" xfId="553"/>
    <cellStyle name="통화_BOILER-CO1" xfId="554"/>
    <cellStyle name="표준_0N-HANDLING " xfId="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M8"/>
  <sheetViews>
    <sheetView workbookViewId="0" topLeftCell="A1">
      <selection activeCell="G20" sqref="G20"/>
    </sheetView>
  </sheetViews>
  <sheetFormatPr defaultColWidth="9.00390625" defaultRowHeight="14.25"/>
  <cols>
    <col min="1" max="1" width="3.75390625" style="0" customWidth="1"/>
    <col min="2" max="2" width="9.00390625" style="0" hidden="1" customWidth="1"/>
    <col min="4" max="4" width="12.875" style="0" customWidth="1"/>
    <col min="5" max="5" width="11.875" style="0" customWidth="1"/>
    <col min="6" max="6" width="11.00390625" style="0" customWidth="1"/>
    <col min="12" max="12" width="11.625" style="0" customWidth="1"/>
    <col min="13" max="13" width="20.00390625" style="0" customWidth="1"/>
  </cols>
  <sheetData>
    <row r="2" spans="3:13" ht="28.5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ht="21.75" thickBo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3:13" ht="14.25">
      <c r="C4" s="29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5" t="s">
        <v>9</v>
      </c>
      <c r="L4" s="36"/>
      <c r="M4" s="37" t="s">
        <v>10</v>
      </c>
    </row>
    <row r="5" spans="3:13" ht="14.25">
      <c r="C5" s="30"/>
      <c r="D5" s="33"/>
      <c r="E5" s="33"/>
      <c r="F5" s="33"/>
      <c r="G5" s="33"/>
      <c r="H5" s="33"/>
      <c r="I5" s="33"/>
      <c r="J5" s="33"/>
      <c r="K5" s="40" t="s">
        <v>11</v>
      </c>
      <c r="L5" s="40" t="s">
        <v>12</v>
      </c>
      <c r="M5" s="38"/>
    </row>
    <row r="6" spans="3:13" ht="14.25">
      <c r="C6" s="31"/>
      <c r="D6" s="34"/>
      <c r="E6" s="34"/>
      <c r="F6" s="34"/>
      <c r="G6" s="34"/>
      <c r="H6" s="34"/>
      <c r="I6" s="34"/>
      <c r="J6" s="34"/>
      <c r="K6" s="41"/>
      <c r="L6" s="41"/>
      <c r="M6" s="39"/>
    </row>
    <row r="7" spans="3:13" ht="16.5">
      <c r="C7" s="1">
        <v>12</v>
      </c>
      <c r="D7" s="2" t="s">
        <v>20</v>
      </c>
      <c r="E7" s="3" t="s">
        <v>21</v>
      </c>
      <c r="F7" s="4" t="s">
        <v>13</v>
      </c>
      <c r="G7" s="3" t="s">
        <v>14</v>
      </c>
      <c r="H7" s="3" t="s">
        <v>22</v>
      </c>
      <c r="I7" s="3" t="s">
        <v>23</v>
      </c>
      <c r="J7" s="3" t="s">
        <v>24</v>
      </c>
      <c r="K7" s="3" t="s">
        <v>15</v>
      </c>
      <c r="L7" s="3" t="s">
        <v>16</v>
      </c>
      <c r="M7" s="5" t="s">
        <v>25</v>
      </c>
    </row>
    <row r="8" spans="3:13" ht="17.25" thickBot="1">
      <c r="C8" s="6">
        <v>13</v>
      </c>
      <c r="D8" s="7" t="s">
        <v>26</v>
      </c>
      <c r="E8" s="8" t="s">
        <v>27</v>
      </c>
      <c r="F8" s="9" t="s">
        <v>13</v>
      </c>
      <c r="G8" s="8" t="s">
        <v>17</v>
      </c>
      <c r="H8" s="8" t="s">
        <v>28</v>
      </c>
      <c r="I8" s="8" t="s">
        <v>29</v>
      </c>
      <c r="J8" s="8" t="s">
        <v>30</v>
      </c>
      <c r="K8" s="8" t="s">
        <v>18</v>
      </c>
      <c r="L8" s="8" t="s">
        <v>19</v>
      </c>
      <c r="M8" s="5" t="s">
        <v>31</v>
      </c>
    </row>
  </sheetData>
  <mergeCells count="14">
    <mergeCell ref="K4:L4"/>
    <mergeCell ref="M4:M6"/>
    <mergeCell ref="K5:K6"/>
    <mergeCell ref="L5:L6"/>
    <mergeCell ref="C2:M2"/>
    <mergeCell ref="C3:M3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"/>
  <sheetViews>
    <sheetView tabSelected="1" workbookViewId="0" topLeftCell="A1">
      <selection activeCell="N2" sqref="N1:N16384"/>
    </sheetView>
  </sheetViews>
  <sheetFormatPr defaultColWidth="9.00390625" defaultRowHeight="14.25"/>
  <cols>
    <col min="1" max="1" width="3.375" style="11" customWidth="1"/>
    <col min="2" max="2" width="6.875" style="13" customWidth="1"/>
    <col min="3" max="3" width="3.50390625" style="11" customWidth="1"/>
    <col min="4" max="4" width="13.375" style="11" customWidth="1"/>
    <col min="5" max="5" width="10.25390625" style="11" customWidth="1"/>
    <col min="6" max="6" width="14.625" style="11" customWidth="1"/>
    <col min="7" max="7" width="7.75390625" style="15" customWidth="1"/>
    <col min="8" max="8" width="8.25390625" style="11" customWidth="1"/>
    <col min="9" max="9" width="7.125" style="11" customWidth="1"/>
    <col min="10" max="10" width="7.75390625" style="11" customWidth="1"/>
    <col min="11" max="11" width="11.50390625" style="11" customWidth="1"/>
    <col min="12" max="12" width="6.50390625" style="11" customWidth="1"/>
    <col min="13" max="13" width="5.50390625" style="11" customWidth="1"/>
  </cols>
  <sheetData>
    <row r="1" spans="1:13" ht="27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2" customFormat="1" ht="38.25" customHeight="1">
      <c r="A2" s="22" t="s">
        <v>93</v>
      </c>
      <c r="B2" s="23" t="s">
        <v>32</v>
      </c>
      <c r="C2" s="22" t="s">
        <v>33</v>
      </c>
      <c r="D2" s="22" t="s">
        <v>94</v>
      </c>
      <c r="E2" s="22" t="s">
        <v>95</v>
      </c>
      <c r="F2" s="24" t="s">
        <v>96</v>
      </c>
      <c r="G2" s="25" t="s">
        <v>103</v>
      </c>
      <c r="H2" s="25" t="s">
        <v>100</v>
      </c>
      <c r="I2" s="25" t="s">
        <v>102</v>
      </c>
      <c r="J2" s="25" t="s">
        <v>101</v>
      </c>
      <c r="K2" s="24" t="s">
        <v>50</v>
      </c>
      <c r="L2" s="22" t="s">
        <v>97</v>
      </c>
      <c r="M2" s="22" t="s">
        <v>98</v>
      </c>
    </row>
    <row r="3" spans="1:13" s="12" customFormat="1" ht="24" customHeight="1">
      <c r="A3" s="16">
        <v>1</v>
      </c>
      <c r="B3" s="16" t="s">
        <v>56</v>
      </c>
      <c r="C3" s="16" t="s">
        <v>45</v>
      </c>
      <c r="D3" s="17" t="s">
        <v>57</v>
      </c>
      <c r="E3" s="18" t="s">
        <v>58</v>
      </c>
      <c r="F3" s="18" t="s">
        <v>34</v>
      </c>
      <c r="G3" s="26">
        <v>60</v>
      </c>
      <c r="H3" s="19">
        <f aca="true" t="shared" si="0" ref="H3:H10">G3*0.6</f>
        <v>36</v>
      </c>
      <c r="I3" s="19">
        <v>78.2</v>
      </c>
      <c r="J3" s="19">
        <f aca="true" t="shared" si="1" ref="J3:J10">0.4*I3</f>
        <v>31.28</v>
      </c>
      <c r="K3" s="19">
        <v>67.28</v>
      </c>
      <c r="L3" s="17" t="s">
        <v>99</v>
      </c>
      <c r="M3" s="43">
        <v>2</v>
      </c>
    </row>
    <row r="4" spans="1:13" s="12" customFormat="1" ht="24" customHeight="1">
      <c r="A4" s="16">
        <v>2</v>
      </c>
      <c r="B4" s="16" t="s">
        <v>47</v>
      </c>
      <c r="C4" s="16" t="s">
        <v>48</v>
      </c>
      <c r="D4" s="17" t="s">
        <v>57</v>
      </c>
      <c r="E4" s="18" t="s">
        <v>58</v>
      </c>
      <c r="F4" s="18" t="s">
        <v>49</v>
      </c>
      <c r="G4" s="26">
        <v>59</v>
      </c>
      <c r="H4" s="19">
        <f t="shared" si="0"/>
        <v>35.4</v>
      </c>
      <c r="I4" s="19">
        <v>78</v>
      </c>
      <c r="J4" s="19">
        <f t="shared" si="1"/>
        <v>31.200000000000003</v>
      </c>
      <c r="K4" s="19" t="s">
        <v>59</v>
      </c>
      <c r="L4" s="17" t="s">
        <v>99</v>
      </c>
      <c r="M4" s="44"/>
    </row>
    <row r="5" spans="1:13" s="12" customFormat="1" ht="24" customHeight="1">
      <c r="A5" s="16">
        <v>3</v>
      </c>
      <c r="B5" s="16" t="s">
        <v>60</v>
      </c>
      <c r="C5" s="16" t="s">
        <v>45</v>
      </c>
      <c r="D5" s="17" t="s">
        <v>61</v>
      </c>
      <c r="E5" s="18" t="s">
        <v>62</v>
      </c>
      <c r="F5" s="18" t="s">
        <v>63</v>
      </c>
      <c r="G5" s="26">
        <v>60</v>
      </c>
      <c r="H5" s="19">
        <f t="shared" si="0"/>
        <v>36</v>
      </c>
      <c r="I5" s="19">
        <v>83.8</v>
      </c>
      <c r="J5" s="19">
        <f t="shared" si="1"/>
        <v>33.52</v>
      </c>
      <c r="K5" s="19" t="s">
        <v>64</v>
      </c>
      <c r="L5" s="17" t="s">
        <v>99</v>
      </c>
      <c r="M5" s="45">
        <v>2</v>
      </c>
    </row>
    <row r="6" spans="1:13" s="12" customFormat="1" ht="24" customHeight="1">
      <c r="A6" s="16">
        <v>4</v>
      </c>
      <c r="B6" s="16" t="s">
        <v>65</v>
      </c>
      <c r="C6" s="16" t="s">
        <v>46</v>
      </c>
      <c r="D6" s="17" t="s">
        <v>61</v>
      </c>
      <c r="E6" s="18" t="s">
        <v>62</v>
      </c>
      <c r="F6" s="18" t="s">
        <v>66</v>
      </c>
      <c r="G6" s="26">
        <v>60</v>
      </c>
      <c r="H6" s="19">
        <f t="shared" si="0"/>
        <v>36</v>
      </c>
      <c r="I6" s="19">
        <v>80.8</v>
      </c>
      <c r="J6" s="19">
        <f t="shared" si="1"/>
        <v>32.32</v>
      </c>
      <c r="K6" s="19" t="s">
        <v>67</v>
      </c>
      <c r="L6" s="17" t="s">
        <v>99</v>
      </c>
      <c r="M6" s="45"/>
    </row>
    <row r="7" spans="1:15" s="12" customFormat="1" ht="24" customHeight="1">
      <c r="A7" s="16">
        <v>5</v>
      </c>
      <c r="B7" s="16" t="s">
        <v>68</v>
      </c>
      <c r="C7" s="16" t="s">
        <v>46</v>
      </c>
      <c r="D7" s="17" t="s">
        <v>69</v>
      </c>
      <c r="E7" s="18" t="s">
        <v>70</v>
      </c>
      <c r="F7" s="18" t="s">
        <v>35</v>
      </c>
      <c r="G7" s="26">
        <v>65</v>
      </c>
      <c r="H7" s="19">
        <f t="shared" si="0"/>
        <v>39</v>
      </c>
      <c r="I7" s="19">
        <v>80</v>
      </c>
      <c r="J7" s="19">
        <f t="shared" si="1"/>
        <v>32</v>
      </c>
      <c r="K7" s="19" t="s">
        <v>51</v>
      </c>
      <c r="L7" s="17" t="s">
        <v>99</v>
      </c>
      <c r="M7" s="43">
        <v>2</v>
      </c>
      <c r="O7" s="14"/>
    </row>
    <row r="8" spans="1:13" s="12" customFormat="1" ht="24" customHeight="1">
      <c r="A8" s="16">
        <v>6</v>
      </c>
      <c r="B8" s="16" t="s">
        <v>71</v>
      </c>
      <c r="C8" s="16" t="s">
        <v>45</v>
      </c>
      <c r="D8" s="17" t="s">
        <v>69</v>
      </c>
      <c r="E8" s="18" t="s">
        <v>70</v>
      </c>
      <c r="F8" s="18" t="s">
        <v>36</v>
      </c>
      <c r="G8" s="26">
        <v>62</v>
      </c>
      <c r="H8" s="19">
        <f t="shared" si="0"/>
        <v>37.199999999999996</v>
      </c>
      <c r="I8" s="19">
        <v>81.6</v>
      </c>
      <c r="J8" s="19">
        <f t="shared" si="1"/>
        <v>32.64</v>
      </c>
      <c r="K8" s="19" t="s">
        <v>72</v>
      </c>
      <c r="L8" s="17" t="s">
        <v>99</v>
      </c>
      <c r="M8" s="44"/>
    </row>
    <row r="9" spans="1:13" s="12" customFormat="1" ht="24" customHeight="1">
      <c r="A9" s="16">
        <v>7</v>
      </c>
      <c r="B9" s="16" t="s">
        <v>73</v>
      </c>
      <c r="C9" s="16" t="s">
        <v>46</v>
      </c>
      <c r="D9" s="17" t="s">
        <v>74</v>
      </c>
      <c r="E9" s="18" t="s">
        <v>75</v>
      </c>
      <c r="F9" s="18" t="s">
        <v>37</v>
      </c>
      <c r="G9" s="26">
        <v>63</v>
      </c>
      <c r="H9" s="19">
        <f t="shared" si="0"/>
        <v>37.8</v>
      </c>
      <c r="I9" s="19">
        <v>83.2</v>
      </c>
      <c r="J9" s="19">
        <f t="shared" si="1"/>
        <v>33.28</v>
      </c>
      <c r="K9" s="19">
        <f>H9+J9</f>
        <v>71.08</v>
      </c>
      <c r="L9" s="17" t="s">
        <v>99</v>
      </c>
      <c r="M9" s="21">
        <v>1</v>
      </c>
    </row>
    <row r="10" spans="1:13" s="12" customFormat="1" ht="24" customHeight="1">
      <c r="A10" s="16">
        <v>8</v>
      </c>
      <c r="B10" s="16" t="s">
        <v>76</v>
      </c>
      <c r="C10" s="16" t="s">
        <v>46</v>
      </c>
      <c r="D10" s="17" t="s">
        <v>77</v>
      </c>
      <c r="E10" s="18" t="s">
        <v>78</v>
      </c>
      <c r="F10" s="18" t="s">
        <v>38</v>
      </c>
      <c r="G10" s="26">
        <v>69</v>
      </c>
      <c r="H10" s="19">
        <f t="shared" si="0"/>
        <v>41.4</v>
      </c>
      <c r="I10" s="19">
        <v>76.8</v>
      </c>
      <c r="J10" s="19">
        <f t="shared" si="1"/>
        <v>30.72</v>
      </c>
      <c r="K10" s="19">
        <f>H10+J10</f>
        <v>72.12</v>
      </c>
      <c r="L10" s="17" t="s">
        <v>99</v>
      </c>
      <c r="M10" s="43">
        <v>3</v>
      </c>
    </row>
    <row r="11" spans="1:13" s="12" customFormat="1" ht="24" customHeight="1">
      <c r="A11" s="16">
        <v>9</v>
      </c>
      <c r="B11" s="16" t="s">
        <v>79</v>
      </c>
      <c r="C11" s="16" t="s">
        <v>48</v>
      </c>
      <c r="D11" s="17" t="s">
        <v>77</v>
      </c>
      <c r="E11" s="18" t="s">
        <v>78</v>
      </c>
      <c r="F11" s="18" t="s">
        <v>39</v>
      </c>
      <c r="G11" s="26">
        <v>63</v>
      </c>
      <c r="H11" s="19">
        <f aca="true" t="shared" si="2" ref="H11:H16">G11*0.6</f>
        <v>37.8</v>
      </c>
      <c r="I11" s="19">
        <v>81.8</v>
      </c>
      <c r="J11" s="19">
        <f aca="true" t="shared" si="3" ref="J11:J16">0.4*I11</f>
        <v>32.72</v>
      </c>
      <c r="K11" s="19">
        <f>H11+J11</f>
        <v>70.52</v>
      </c>
      <c r="L11" s="17" t="s">
        <v>99</v>
      </c>
      <c r="M11" s="46"/>
    </row>
    <row r="12" spans="1:13" s="12" customFormat="1" ht="24" customHeight="1">
      <c r="A12" s="16">
        <v>10</v>
      </c>
      <c r="B12" s="16" t="s">
        <v>80</v>
      </c>
      <c r="C12" s="16" t="s">
        <v>46</v>
      </c>
      <c r="D12" s="17" t="s">
        <v>77</v>
      </c>
      <c r="E12" s="18" t="s">
        <v>78</v>
      </c>
      <c r="F12" s="18" t="s">
        <v>40</v>
      </c>
      <c r="G12" s="26">
        <v>63</v>
      </c>
      <c r="H12" s="19">
        <f t="shared" si="2"/>
        <v>37.8</v>
      </c>
      <c r="I12" s="19">
        <v>80.6</v>
      </c>
      <c r="J12" s="19">
        <f t="shared" si="3"/>
        <v>32.24</v>
      </c>
      <c r="K12" s="19">
        <f>H12+J12</f>
        <v>70.03999999999999</v>
      </c>
      <c r="L12" s="17" t="s">
        <v>99</v>
      </c>
      <c r="M12" s="44"/>
    </row>
    <row r="13" spans="1:13" s="12" customFormat="1" ht="24" customHeight="1">
      <c r="A13" s="16">
        <v>11</v>
      </c>
      <c r="B13" s="16" t="s">
        <v>83</v>
      </c>
      <c r="C13" s="16" t="s">
        <v>46</v>
      </c>
      <c r="D13" s="17" t="s">
        <v>81</v>
      </c>
      <c r="E13" s="18" t="s">
        <v>82</v>
      </c>
      <c r="F13" s="18" t="s">
        <v>41</v>
      </c>
      <c r="G13" s="26">
        <v>54</v>
      </c>
      <c r="H13" s="19">
        <f t="shared" si="2"/>
        <v>32.4</v>
      </c>
      <c r="I13" s="19">
        <v>82.4</v>
      </c>
      <c r="J13" s="19">
        <f t="shared" si="3"/>
        <v>32.96</v>
      </c>
      <c r="K13" s="19" t="s">
        <v>52</v>
      </c>
      <c r="L13" s="17" t="s">
        <v>99</v>
      </c>
      <c r="M13" s="20">
        <v>2</v>
      </c>
    </row>
    <row r="14" spans="1:13" s="12" customFormat="1" ht="24" customHeight="1">
      <c r="A14" s="16">
        <v>12</v>
      </c>
      <c r="B14" s="16" t="s">
        <v>84</v>
      </c>
      <c r="C14" s="16" t="s">
        <v>45</v>
      </c>
      <c r="D14" s="17" t="s">
        <v>85</v>
      </c>
      <c r="E14" s="18" t="s">
        <v>86</v>
      </c>
      <c r="F14" s="18" t="s">
        <v>42</v>
      </c>
      <c r="G14" s="26">
        <v>58</v>
      </c>
      <c r="H14" s="19">
        <f t="shared" si="2"/>
        <v>34.8</v>
      </c>
      <c r="I14" s="19">
        <v>71.6</v>
      </c>
      <c r="J14" s="19">
        <f t="shared" si="3"/>
        <v>28.64</v>
      </c>
      <c r="K14" s="19" t="s">
        <v>53</v>
      </c>
      <c r="L14" s="17" t="s">
        <v>99</v>
      </c>
      <c r="M14" s="17">
        <v>1</v>
      </c>
    </row>
    <row r="15" spans="1:13" s="12" customFormat="1" ht="24" customHeight="1">
      <c r="A15" s="16">
        <v>13</v>
      </c>
      <c r="B15" s="16" t="s">
        <v>87</v>
      </c>
      <c r="C15" s="16" t="s">
        <v>46</v>
      </c>
      <c r="D15" s="17" t="s">
        <v>88</v>
      </c>
      <c r="E15" s="18" t="s">
        <v>89</v>
      </c>
      <c r="F15" s="18" t="s">
        <v>43</v>
      </c>
      <c r="G15" s="26">
        <v>49</v>
      </c>
      <c r="H15" s="19">
        <f t="shared" si="2"/>
        <v>29.4</v>
      </c>
      <c r="I15" s="19">
        <v>79</v>
      </c>
      <c r="J15" s="19">
        <f t="shared" si="3"/>
        <v>31.6</v>
      </c>
      <c r="K15" s="19" t="s">
        <v>54</v>
      </c>
      <c r="L15" s="17" t="s">
        <v>99</v>
      </c>
      <c r="M15" s="21">
        <v>1</v>
      </c>
    </row>
    <row r="16" spans="1:13" s="12" customFormat="1" ht="24" customHeight="1">
      <c r="A16" s="16">
        <v>14</v>
      </c>
      <c r="B16" s="16" t="s">
        <v>90</v>
      </c>
      <c r="C16" s="16" t="s">
        <v>46</v>
      </c>
      <c r="D16" s="17" t="s">
        <v>91</v>
      </c>
      <c r="E16" s="18" t="s">
        <v>92</v>
      </c>
      <c r="F16" s="18" t="s">
        <v>44</v>
      </c>
      <c r="G16" s="26">
        <v>65</v>
      </c>
      <c r="H16" s="19">
        <f t="shared" si="2"/>
        <v>39</v>
      </c>
      <c r="I16" s="19">
        <v>77.4</v>
      </c>
      <c r="J16" s="19">
        <f t="shared" si="3"/>
        <v>30.960000000000004</v>
      </c>
      <c r="K16" s="19" t="s">
        <v>55</v>
      </c>
      <c r="L16" s="17" t="s">
        <v>99</v>
      </c>
      <c r="M16" s="17">
        <v>1</v>
      </c>
    </row>
    <row r="17" ht="14.25">
      <c r="L17" s="10"/>
    </row>
    <row r="18" ht="14.25">
      <c r="L18" s="10"/>
    </row>
    <row r="19" ht="14.25">
      <c r="L19" s="10"/>
    </row>
    <row r="20" ht="14.25">
      <c r="L20" s="10"/>
    </row>
    <row r="21" ht="14.25">
      <c r="L21" s="10"/>
    </row>
  </sheetData>
  <mergeCells count="5">
    <mergeCell ref="A1:M1"/>
    <mergeCell ref="M7:M8"/>
    <mergeCell ref="M5:M6"/>
    <mergeCell ref="M10:M12"/>
    <mergeCell ref="M3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dell</cp:lastModifiedBy>
  <cp:lastPrinted>2013-08-05T01:12:12Z</cp:lastPrinted>
  <dcterms:created xsi:type="dcterms:W3CDTF">2012-01-18T03:17:12Z</dcterms:created>
  <dcterms:modified xsi:type="dcterms:W3CDTF">2013-08-05T01:40:03Z</dcterms:modified>
  <cp:category/>
  <cp:version/>
  <cp:contentType/>
  <cp:contentStatus/>
</cp:coreProperties>
</file>