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4" i="1"/>
  <c r="O4"/>
  <c r="L5"/>
  <c r="M4" s="1"/>
  <c r="O5"/>
  <c r="L6"/>
  <c r="M5" s="1"/>
  <c r="P4" s="1"/>
  <c r="O6"/>
  <c r="L7"/>
  <c r="M6" s="1"/>
  <c r="P5" s="1"/>
  <c r="O7"/>
  <c r="L8"/>
  <c r="M7" s="1"/>
  <c r="P6" s="1"/>
  <c r="O8"/>
  <c r="L9"/>
  <c r="M8" s="1"/>
  <c r="P7" s="1"/>
  <c r="O9"/>
  <c r="L10"/>
  <c r="M9" s="1"/>
  <c r="P8" s="1"/>
  <c r="O10"/>
  <c r="L11"/>
  <c r="M10" s="1"/>
  <c r="P9" s="1"/>
  <c r="O11"/>
  <c r="L12"/>
  <c r="M11" s="1"/>
  <c r="P10" s="1"/>
  <c r="O12"/>
  <c r="L13"/>
  <c r="M12" s="1"/>
  <c r="P11" s="1"/>
  <c r="O13"/>
  <c r="L14"/>
  <c r="M13" s="1"/>
  <c r="P12" s="1"/>
  <c r="O14"/>
  <c r="L15"/>
  <c r="M14" s="1"/>
  <c r="P13" s="1"/>
  <c r="O15"/>
  <c r="L16"/>
  <c r="M15" s="1"/>
  <c r="P14" s="1"/>
  <c r="O16"/>
  <c r="L17"/>
  <c r="M16" s="1"/>
  <c r="P15" s="1"/>
  <c r="O17"/>
  <c r="L18"/>
  <c r="M17" s="1"/>
  <c r="P16" s="1"/>
  <c r="O18"/>
  <c r="L19"/>
  <c r="M18" s="1"/>
  <c r="P17" s="1"/>
  <c r="O19"/>
  <c r="L20"/>
  <c r="M19" s="1"/>
  <c r="P18" s="1"/>
  <c r="O20"/>
  <c r="L21"/>
  <c r="M20" s="1"/>
  <c r="P19" s="1"/>
  <c r="O21"/>
  <c r="L22"/>
  <c r="M21" s="1"/>
  <c r="P20" s="1"/>
  <c r="O22"/>
  <c r="L23"/>
  <c r="M22" s="1"/>
  <c r="P21" s="1"/>
  <c r="O23"/>
  <c r="L24"/>
  <c r="M23" s="1"/>
  <c r="P22" s="1"/>
  <c r="O24"/>
  <c r="L25"/>
  <c r="M24" s="1"/>
  <c r="P23" s="1"/>
  <c r="O25"/>
  <c r="L26"/>
  <c r="M25" s="1"/>
  <c r="P24" s="1"/>
  <c r="O26"/>
  <c r="L27"/>
  <c r="M26" s="1"/>
  <c r="P25" s="1"/>
  <c r="O27"/>
  <c r="L28"/>
  <c r="M27" s="1"/>
  <c r="P26" s="1"/>
  <c r="O28"/>
  <c r="L29"/>
  <c r="M28" s="1"/>
  <c r="P27" s="1"/>
  <c r="O29"/>
  <c r="L30"/>
  <c r="M29" s="1"/>
  <c r="P28" s="1"/>
  <c r="O30"/>
  <c r="L31"/>
  <c r="M30" s="1"/>
  <c r="P29" s="1"/>
  <c r="O31"/>
  <c r="L32"/>
  <c r="M31" s="1"/>
  <c r="P30" s="1"/>
  <c r="O32"/>
  <c r="L33"/>
  <c r="M32" s="1"/>
  <c r="P31" s="1"/>
  <c r="O33"/>
  <c r="L34"/>
  <c r="M33" s="1"/>
  <c r="P32" s="1"/>
  <c r="O34"/>
  <c r="L35"/>
  <c r="M34" s="1"/>
  <c r="P33" s="1"/>
  <c r="O35"/>
  <c r="L36"/>
  <c r="M35" s="1"/>
  <c r="P34" s="1"/>
  <c r="O36"/>
  <c r="L37"/>
  <c r="M36" s="1"/>
  <c r="P35" s="1"/>
  <c r="O37"/>
  <c r="L38"/>
  <c r="M37" s="1"/>
  <c r="P36" s="1"/>
  <c r="O38"/>
  <c r="L39"/>
  <c r="M38" s="1"/>
  <c r="P37" s="1"/>
  <c r="O39"/>
  <c r="L40"/>
  <c r="M39" s="1"/>
  <c r="P38" s="1"/>
  <c r="O40"/>
  <c r="L41"/>
  <c r="M40" s="1"/>
  <c r="P39" s="1"/>
  <c r="O41"/>
  <c r="L42"/>
  <c r="M41" s="1"/>
  <c r="P40" s="1"/>
  <c r="O42"/>
  <c r="L43"/>
  <c r="M42" s="1"/>
  <c r="P41" s="1"/>
  <c r="O43"/>
  <c r="L44"/>
  <c r="M43" s="1"/>
  <c r="P42" s="1"/>
  <c r="O44"/>
  <c r="L45"/>
  <c r="M44" s="1"/>
  <c r="P43" s="1"/>
  <c r="O45"/>
  <c r="L46"/>
  <c r="M45" s="1"/>
  <c r="P44" s="1"/>
  <c r="O46"/>
  <c r="L47"/>
  <c r="M46" s="1"/>
  <c r="P45" s="1"/>
  <c r="O47"/>
  <c r="L48"/>
  <c r="M47" s="1"/>
  <c r="P46" s="1"/>
  <c r="O48"/>
  <c r="L49"/>
  <c r="M48" s="1"/>
  <c r="P47" s="1"/>
  <c r="O49"/>
  <c r="L50"/>
  <c r="M49" s="1"/>
  <c r="P48" s="1"/>
  <c r="O50"/>
  <c r="L51"/>
  <c r="M50" s="1"/>
  <c r="P49" s="1"/>
  <c r="O51"/>
  <c r="L52"/>
  <c r="M51" s="1"/>
  <c r="P50" s="1"/>
  <c r="O52"/>
  <c r="L53"/>
  <c r="M52" s="1"/>
  <c r="P51" s="1"/>
  <c r="O53"/>
  <c r="L54"/>
  <c r="M53" s="1"/>
  <c r="P52" s="1"/>
  <c r="O54"/>
  <c r="L55"/>
  <c r="M54" s="1"/>
  <c r="P53" s="1"/>
  <c r="O55"/>
  <c r="L56"/>
  <c r="M55" s="1"/>
  <c r="P54" s="1"/>
  <c r="O56"/>
  <c r="L57"/>
  <c r="M56" s="1"/>
  <c r="P55" s="1"/>
  <c r="O57"/>
  <c r="L58"/>
  <c r="M57" s="1"/>
  <c r="P56" s="1"/>
  <c r="O58"/>
  <c r="L59"/>
  <c r="M58" s="1"/>
  <c r="P57" s="1"/>
  <c r="O59"/>
  <c r="L60"/>
  <c r="M59" s="1"/>
  <c r="P58" s="1"/>
  <c r="O60"/>
  <c r="L61"/>
  <c r="M60" s="1"/>
  <c r="P59" s="1"/>
  <c r="O61"/>
  <c r="L62"/>
  <c r="M61" s="1"/>
  <c r="P60" s="1"/>
  <c r="O62"/>
  <c r="L63"/>
  <c r="M62" s="1"/>
  <c r="P61" s="1"/>
  <c r="O63"/>
  <c r="L64"/>
  <c r="M63" s="1"/>
  <c r="P62" s="1"/>
  <c r="O64"/>
  <c r="L65"/>
  <c r="M64" s="1"/>
  <c r="P63" s="1"/>
  <c r="O65"/>
  <c r="L66"/>
  <c r="M65" s="1"/>
  <c r="P64" s="1"/>
  <c r="O66"/>
  <c r="L67"/>
  <c r="M66" s="1"/>
  <c r="P65" s="1"/>
  <c r="O67"/>
  <c r="L68"/>
  <c r="M67" s="1"/>
  <c r="P66" s="1"/>
  <c r="O68"/>
  <c r="L69"/>
  <c r="M68" s="1"/>
  <c r="P67" s="1"/>
  <c r="O69"/>
  <c r="L70"/>
  <c r="M69" s="1"/>
  <c r="P68" s="1"/>
  <c r="O70"/>
  <c r="L71"/>
  <c r="M70" s="1"/>
  <c r="P69" s="1"/>
  <c r="O71"/>
  <c r="L72"/>
  <c r="M71" s="1"/>
  <c r="P70" s="1"/>
  <c r="O72"/>
  <c r="L73"/>
  <c r="M72" s="1"/>
  <c r="P71" s="1"/>
  <c r="O73"/>
  <c r="L74"/>
  <c r="M73" s="1"/>
  <c r="P72" s="1"/>
  <c r="O74"/>
  <c r="L75"/>
  <c r="M74" s="1"/>
  <c r="P73" s="1"/>
  <c r="O75"/>
  <c r="L76"/>
  <c r="M75" s="1"/>
  <c r="P74" s="1"/>
  <c r="O76"/>
  <c r="L77"/>
  <c r="M76" s="1"/>
  <c r="P75" s="1"/>
  <c r="O77"/>
  <c r="L78"/>
  <c r="M77" s="1"/>
  <c r="P76" s="1"/>
  <c r="O78"/>
  <c r="L79"/>
  <c r="M78" s="1"/>
  <c r="P77" s="1"/>
  <c r="O79"/>
  <c r="L80"/>
  <c r="M79" s="1"/>
  <c r="P78" s="1"/>
  <c r="O80"/>
  <c r="L81"/>
  <c r="M80" s="1"/>
  <c r="P79" s="1"/>
  <c r="O81"/>
  <c r="L82"/>
  <c r="M81" s="1"/>
  <c r="P80" s="1"/>
  <c r="O82"/>
  <c r="L83"/>
  <c r="M82" s="1"/>
  <c r="P81" s="1"/>
  <c r="O83"/>
  <c r="L84"/>
  <c r="M83" s="1"/>
  <c r="P82" s="1"/>
  <c r="O84"/>
  <c r="L85"/>
  <c r="M84" s="1"/>
  <c r="P83" s="1"/>
  <c r="O85"/>
  <c r="L86"/>
  <c r="M85" s="1"/>
  <c r="P84" s="1"/>
  <c r="O86"/>
  <c r="L87"/>
  <c r="M86" s="1"/>
  <c r="P85" s="1"/>
  <c r="O87"/>
  <c r="L88"/>
  <c r="M87" s="1"/>
  <c r="P86" s="1"/>
  <c r="O88"/>
  <c r="L89"/>
  <c r="M88" s="1"/>
  <c r="P87" s="1"/>
  <c r="O89"/>
  <c r="L90"/>
  <c r="M89" s="1"/>
  <c r="P88" s="1"/>
  <c r="O90"/>
  <c r="L91"/>
  <c r="M90" s="1"/>
  <c r="P89" s="1"/>
  <c r="O91"/>
  <c r="L92"/>
  <c r="M91" s="1"/>
  <c r="P90" s="1"/>
  <c r="O92"/>
  <c r="L93"/>
  <c r="M92" s="1"/>
  <c r="P91" s="1"/>
  <c r="O93"/>
  <c r="L94"/>
  <c r="M93" s="1"/>
  <c r="P92" s="1"/>
  <c r="O94"/>
  <c r="L95"/>
  <c r="M94" s="1"/>
  <c r="P93" s="1"/>
  <c r="O95"/>
  <c r="L96"/>
  <c r="M95" s="1"/>
  <c r="P94" s="1"/>
  <c r="O96"/>
  <c r="L97"/>
  <c r="M96" s="1"/>
  <c r="P95" s="1"/>
  <c r="O97"/>
  <c r="L98"/>
  <c r="M97" s="1"/>
  <c r="P96" s="1"/>
  <c r="O98"/>
  <c r="L99"/>
  <c r="M98" s="1"/>
  <c r="P97" s="1"/>
  <c r="O99"/>
  <c r="L100"/>
  <c r="M99" s="1"/>
  <c r="P98" s="1"/>
  <c r="O100"/>
  <c r="L101"/>
  <c r="M100" s="1"/>
  <c r="P99" s="1"/>
  <c r="O101"/>
  <c r="L102"/>
  <c r="M101" s="1"/>
  <c r="P100" s="1"/>
  <c r="O102"/>
  <c r="L103"/>
  <c r="M102" s="1"/>
  <c r="P101" s="1"/>
  <c r="O103"/>
  <c r="L104"/>
  <c r="M103" s="1"/>
  <c r="P102" s="1"/>
  <c r="O104"/>
  <c r="L105"/>
  <c r="M104" s="1"/>
  <c r="P103" s="1"/>
  <c r="O105"/>
  <c r="L106"/>
  <c r="M105" s="1"/>
  <c r="P104" s="1"/>
  <c r="O106"/>
  <c r="L107"/>
  <c r="M106" s="1"/>
  <c r="P105" s="1"/>
  <c r="O107"/>
  <c r="L108"/>
  <c r="M107" s="1"/>
  <c r="P106" s="1"/>
  <c r="O108"/>
  <c r="L109"/>
  <c r="M108" s="1"/>
  <c r="P107" s="1"/>
  <c r="O109"/>
  <c r="L110"/>
  <c r="M109" s="1"/>
  <c r="P108" s="1"/>
  <c r="O110"/>
  <c r="L111"/>
  <c r="M110" s="1"/>
  <c r="P109" s="1"/>
  <c r="O111"/>
  <c r="L112"/>
  <c r="M111" s="1"/>
  <c r="P110" s="1"/>
  <c r="O112"/>
  <c r="L113"/>
  <c r="M112" s="1"/>
  <c r="P111" s="1"/>
  <c r="O113"/>
  <c r="L114"/>
  <c r="M113" s="1"/>
  <c r="P112" s="1"/>
  <c r="O114"/>
  <c r="L115"/>
  <c r="M114" s="1"/>
  <c r="P113" s="1"/>
  <c r="O115"/>
  <c r="L116"/>
  <c r="M115" s="1"/>
  <c r="P114" s="1"/>
  <c r="O116"/>
  <c r="L117"/>
  <c r="M116" s="1"/>
  <c r="P115" s="1"/>
  <c r="O117"/>
  <c r="L118"/>
  <c r="M117" s="1"/>
  <c r="P116" s="1"/>
  <c r="O118"/>
  <c r="L119"/>
  <c r="M118" s="1"/>
  <c r="P117" s="1"/>
  <c r="O119"/>
  <c r="L120"/>
  <c r="M119" s="1"/>
  <c r="P118" s="1"/>
  <c r="O120"/>
  <c r="L121"/>
  <c r="M120" s="1"/>
  <c r="P119" s="1"/>
  <c r="O121"/>
  <c r="L122"/>
  <c r="M121" s="1"/>
  <c r="P120" s="1"/>
  <c r="O122"/>
  <c r="L123"/>
  <c r="M122" s="1"/>
  <c r="P121" s="1"/>
  <c r="O123"/>
  <c r="L124"/>
  <c r="M123" s="1"/>
  <c r="P122" s="1"/>
  <c r="O124"/>
  <c r="L125"/>
  <c r="M124" s="1"/>
  <c r="P123" s="1"/>
  <c r="O125"/>
  <c r="L126"/>
  <c r="M125" s="1"/>
  <c r="P124" s="1"/>
  <c r="O126"/>
  <c r="L127"/>
  <c r="M126" s="1"/>
  <c r="P125" s="1"/>
  <c r="O127"/>
  <c r="L128"/>
  <c r="M127" s="1"/>
  <c r="P126" s="1"/>
  <c r="O128"/>
  <c r="L129"/>
  <c r="M128" s="1"/>
  <c r="P127" s="1"/>
  <c r="O129"/>
  <c r="L130"/>
  <c r="M129" s="1"/>
  <c r="P128" s="1"/>
  <c r="O130"/>
  <c r="L131"/>
  <c r="M130" s="1"/>
  <c r="P129" s="1"/>
  <c r="O131"/>
  <c r="L132"/>
  <c r="M131" s="1"/>
  <c r="P130" s="1"/>
  <c r="O132"/>
  <c r="L133"/>
  <c r="M132" s="1"/>
  <c r="P131" s="1"/>
  <c r="O133"/>
  <c r="L134"/>
  <c r="M133" s="1"/>
  <c r="P132" s="1"/>
  <c r="O134"/>
  <c r="L135"/>
  <c r="M134" s="1"/>
  <c r="P133" s="1"/>
  <c r="O135"/>
  <c r="L136"/>
  <c r="M135" s="1"/>
  <c r="P134" s="1"/>
  <c r="O136"/>
  <c r="L137"/>
  <c r="M136" s="1"/>
  <c r="P135" s="1"/>
  <c r="O137"/>
  <c r="L138"/>
  <c r="M137" s="1"/>
  <c r="P136" s="1"/>
  <c r="O138"/>
  <c r="L139"/>
  <c r="M138" s="1"/>
  <c r="P137" s="1"/>
  <c r="O139"/>
  <c r="L140"/>
  <c r="M139" s="1"/>
  <c r="P138" s="1"/>
  <c r="O140"/>
  <c r="L141"/>
  <c r="M140" s="1"/>
  <c r="P139" s="1"/>
  <c r="O141"/>
  <c r="L142"/>
  <c r="M141" s="1"/>
  <c r="P140" s="1"/>
  <c r="O142"/>
  <c r="L143"/>
  <c r="M142" s="1"/>
  <c r="P141" s="1"/>
  <c r="O143"/>
  <c r="L144"/>
  <c r="M143" s="1"/>
  <c r="P142" s="1"/>
  <c r="O144"/>
  <c r="L145"/>
  <c r="M144" s="1"/>
  <c r="P143" s="1"/>
  <c r="O145"/>
  <c r="L146"/>
  <c r="M145" s="1"/>
  <c r="P144" s="1"/>
  <c r="O146"/>
  <c r="L147"/>
  <c r="M146" s="1"/>
  <c r="P145" s="1"/>
  <c r="O147"/>
  <c r="L148"/>
  <c r="M147" s="1"/>
  <c r="P146" s="1"/>
  <c r="O148"/>
  <c r="L149"/>
  <c r="M148" s="1"/>
  <c r="P147" s="1"/>
  <c r="O149"/>
  <c r="L150"/>
  <c r="M149" s="1"/>
  <c r="P148" s="1"/>
  <c r="O150"/>
  <c r="L151"/>
  <c r="M150" s="1"/>
  <c r="P149" s="1"/>
  <c r="O151"/>
  <c r="L152"/>
  <c r="M151" s="1"/>
  <c r="P150" s="1"/>
  <c r="O152"/>
  <c r="L153"/>
  <c r="M152" s="1"/>
  <c r="P151" s="1"/>
  <c r="O153"/>
  <c r="L154"/>
  <c r="M153" s="1"/>
  <c r="P152" s="1"/>
  <c r="O154"/>
  <c r="L155"/>
  <c r="M154" s="1"/>
  <c r="P153" s="1"/>
  <c r="O155"/>
  <c r="L156"/>
  <c r="M155" s="1"/>
  <c r="P154" s="1"/>
  <c r="O156"/>
  <c r="L157"/>
  <c r="M156" s="1"/>
  <c r="P155" s="1"/>
  <c r="O157"/>
  <c r="L158"/>
  <c r="M157" s="1"/>
  <c r="P156" s="1"/>
  <c r="O158"/>
  <c r="L159"/>
  <c r="M158" s="1"/>
  <c r="P157" s="1"/>
  <c r="O159"/>
  <c r="L160"/>
  <c r="M159" s="1"/>
  <c r="P158" s="1"/>
  <c r="O160"/>
  <c r="L161"/>
  <c r="M160" s="1"/>
  <c r="P159" s="1"/>
  <c r="O161"/>
  <c r="L162"/>
  <c r="M161" s="1"/>
  <c r="P160" s="1"/>
  <c r="O162"/>
  <c r="L163"/>
  <c r="M162" s="1"/>
  <c r="P161" s="1"/>
  <c r="O163"/>
  <c r="L164"/>
  <c r="M163" s="1"/>
  <c r="P162" s="1"/>
  <c r="O164"/>
  <c r="L165"/>
  <c r="M164" s="1"/>
  <c r="P163" s="1"/>
  <c r="O165"/>
  <c r="L166"/>
  <c r="M165" s="1"/>
  <c r="P164" s="1"/>
  <c r="O166"/>
  <c r="L167"/>
  <c r="M166" s="1"/>
  <c r="P165" s="1"/>
  <c r="O167"/>
  <c r="L168"/>
  <c r="M167" s="1"/>
  <c r="P166" s="1"/>
  <c r="O168"/>
  <c r="L169"/>
  <c r="M168" s="1"/>
  <c r="P167" s="1"/>
  <c r="O169"/>
  <c r="L170"/>
  <c r="M169" s="1"/>
  <c r="P168" s="1"/>
  <c r="O170"/>
  <c r="L171"/>
  <c r="M170" s="1"/>
  <c r="P169" s="1"/>
  <c r="O171"/>
  <c r="L172"/>
  <c r="M171" s="1"/>
  <c r="P170" s="1"/>
  <c r="O172"/>
  <c r="L173"/>
  <c r="M172" s="1"/>
  <c r="P171" s="1"/>
  <c r="O173"/>
  <c r="L174"/>
  <c r="M173" s="1"/>
  <c r="P172" s="1"/>
  <c r="O174"/>
  <c r="L175"/>
  <c r="M174" s="1"/>
  <c r="P173" s="1"/>
  <c r="O175"/>
  <c r="L176"/>
  <c r="M175" s="1"/>
  <c r="P174" s="1"/>
  <c r="O176"/>
  <c r="L177"/>
  <c r="M176" s="1"/>
  <c r="P175" s="1"/>
  <c r="O177"/>
  <c r="L178"/>
  <c r="M177" s="1"/>
  <c r="P176" s="1"/>
  <c r="O178"/>
  <c r="L179"/>
  <c r="M178" s="1"/>
  <c r="P177" s="1"/>
  <c r="O179"/>
  <c r="L180"/>
  <c r="M179" s="1"/>
  <c r="P178" s="1"/>
  <c r="O180"/>
  <c r="L181"/>
  <c r="M180" s="1"/>
  <c r="P179" s="1"/>
  <c r="O181"/>
  <c r="L182"/>
  <c r="M181" s="1"/>
  <c r="P180" s="1"/>
  <c r="O182"/>
  <c r="L183"/>
  <c r="M182" s="1"/>
  <c r="P181" s="1"/>
  <c r="O183"/>
  <c r="L184"/>
  <c r="M183" s="1"/>
  <c r="P182" s="1"/>
  <c r="O184"/>
  <c r="L185"/>
  <c r="M184" s="1"/>
  <c r="P183" s="1"/>
  <c r="O185"/>
  <c r="L186"/>
  <c r="M185" s="1"/>
  <c r="P184" s="1"/>
  <c r="O186"/>
  <c r="L187"/>
  <c r="M186" s="1"/>
  <c r="P185" s="1"/>
  <c r="O187"/>
  <c r="L188"/>
  <c r="M187" s="1"/>
  <c r="P186" s="1"/>
  <c r="O188"/>
  <c r="L189"/>
  <c r="M188" s="1"/>
  <c r="P187" s="1"/>
  <c r="O189"/>
  <c r="L190"/>
  <c r="M189" s="1"/>
  <c r="P188" s="1"/>
  <c r="O190"/>
  <c r="L191"/>
  <c r="M190" s="1"/>
  <c r="P189" s="1"/>
  <c r="O191"/>
  <c r="L192"/>
  <c r="M191" s="1"/>
  <c r="P190" s="1"/>
  <c r="O192"/>
  <c r="L193"/>
  <c r="M192" s="1"/>
  <c r="P191" s="1"/>
  <c r="M193"/>
  <c r="P192" s="1"/>
  <c r="O193"/>
  <c r="M194"/>
  <c r="P193" s="1"/>
  <c r="O194"/>
  <c r="M195"/>
  <c r="O195"/>
  <c r="P194" s="1"/>
  <c r="P195"/>
</calcChain>
</file>

<file path=xl/sharedStrings.xml><?xml version="1.0" encoding="utf-8"?>
<sst xmlns="http://schemas.openxmlformats.org/spreadsheetml/2006/main" count="952" uniqueCount="570">
  <si>
    <t>招录单位</t>
  </si>
  <si>
    <t>职位代码</t>
  </si>
  <si>
    <t>招录计划</t>
  </si>
  <si>
    <t>姓名</t>
  </si>
  <si>
    <t>成绩排名</t>
  </si>
  <si>
    <t>性别</t>
  </si>
  <si>
    <t>准考证号</t>
  </si>
  <si>
    <t>毕业学校</t>
  </si>
  <si>
    <t>笔试</t>
  </si>
  <si>
    <t>面试</t>
  </si>
  <si>
    <t>综合分</t>
  </si>
  <si>
    <t>备注</t>
  </si>
  <si>
    <t>行测</t>
  </si>
  <si>
    <t>申论</t>
  </si>
  <si>
    <t>加分</t>
  </si>
  <si>
    <t>总分</t>
  </si>
  <si>
    <t>折算分</t>
  </si>
  <si>
    <t>分数</t>
  </si>
  <si>
    <t>江岸区</t>
  </si>
  <si>
    <t>01001</t>
  </si>
  <si>
    <t>王晨</t>
  </si>
  <si>
    <t>1</t>
  </si>
  <si>
    <t>女</t>
  </si>
  <si>
    <t>10130087411</t>
  </si>
  <si>
    <t>武汉工程大学</t>
  </si>
  <si>
    <t>李涛</t>
  </si>
  <si>
    <t>2</t>
  </si>
  <si>
    <t>男</t>
  </si>
  <si>
    <t>10130084605</t>
  </si>
  <si>
    <t>湖北大学知行学院</t>
  </si>
  <si>
    <t>刘增增</t>
  </si>
  <si>
    <t>3</t>
  </si>
  <si>
    <t>10130060308</t>
  </si>
  <si>
    <t>中国人民大学</t>
  </si>
  <si>
    <t>李登</t>
  </si>
  <si>
    <t>4</t>
  </si>
  <si>
    <t>10130099418</t>
  </si>
  <si>
    <t>华中师范大学</t>
  </si>
  <si>
    <t>孙小俊</t>
  </si>
  <si>
    <t>5</t>
  </si>
  <si>
    <t>10130062301</t>
  </si>
  <si>
    <t>兰州大学</t>
  </si>
  <si>
    <t>范颖</t>
  </si>
  <si>
    <t>6</t>
  </si>
  <si>
    <t>10130054412</t>
  </si>
  <si>
    <t>武汉科技大学</t>
  </si>
  <si>
    <t>章晶艳</t>
  </si>
  <si>
    <t>7</t>
  </si>
  <si>
    <t>10130064226</t>
  </si>
  <si>
    <t>华中农业大学</t>
  </si>
  <si>
    <t>金榆桓</t>
  </si>
  <si>
    <t>8</t>
  </si>
  <si>
    <t>10130073127</t>
  </si>
  <si>
    <t>湘潭大学</t>
  </si>
  <si>
    <t>徐瑞蹊</t>
  </si>
  <si>
    <t>9</t>
  </si>
  <si>
    <t>10130078208</t>
  </si>
  <si>
    <t>武汉理工大学</t>
  </si>
  <si>
    <t>陈震</t>
  </si>
  <si>
    <t>10</t>
  </si>
  <si>
    <t>10130050202</t>
  </si>
  <si>
    <t>湖北经济学院</t>
  </si>
  <si>
    <t>田勇</t>
  </si>
  <si>
    <t>11</t>
  </si>
  <si>
    <t>10130087125</t>
  </si>
  <si>
    <t>武汉大学</t>
  </si>
  <si>
    <t>黄春华</t>
  </si>
  <si>
    <t>13</t>
  </si>
  <si>
    <t>10130063905</t>
  </si>
  <si>
    <t>郑颖</t>
  </si>
  <si>
    <t>14</t>
  </si>
  <si>
    <t>10130091725</t>
  </si>
  <si>
    <t>符宏海</t>
  </si>
  <si>
    <t>15</t>
  </si>
  <si>
    <t>10130021325</t>
  </si>
  <si>
    <t>同济大学</t>
  </si>
  <si>
    <t>覃玉冰</t>
  </si>
  <si>
    <t>16</t>
  </si>
  <si>
    <t>10130032223</t>
  </si>
  <si>
    <t>北京师范大学</t>
  </si>
  <si>
    <t>吴介武</t>
  </si>
  <si>
    <t>17</t>
  </si>
  <si>
    <t>10130075124</t>
  </si>
  <si>
    <t>孙桃回</t>
  </si>
  <si>
    <t>18</t>
  </si>
  <si>
    <t>10130036425</t>
  </si>
  <si>
    <t>陕西科技大学</t>
  </si>
  <si>
    <t>黎硕</t>
  </si>
  <si>
    <t>19</t>
  </si>
  <si>
    <t>10130079204</t>
  </si>
  <si>
    <t>湖南大学</t>
  </si>
  <si>
    <t>陈蓉</t>
  </si>
  <si>
    <t>20</t>
  </si>
  <si>
    <t>10130055024</t>
  </si>
  <si>
    <t>中南民族大学</t>
  </si>
  <si>
    <t>王丹丹</t>
  </si>
  <si>
    <t>10130079202</t>
  </si>
  <si>
    <t>辽宁师范大学</t>
  </si>
  <si>
    <t>江汉区</t>
  </si>
  <si>
    <t>01002</t>
  </si>
  <si>
    <t>张婧</t>
  </si>
  <si>
    <t>10130032225</t>
  </si>
  <si>
    <t>武汉大学东湖分校 武汉科技学院</t>
  </si>
  <si>
    <t>叶清</t>
  </si>
  <si>
    <t>10130071419</t>
  </si>
  <si>
    <t>闫霞</t>
  </si>
  <si>
    <t>10130078228</t>
  </si>
  <si>
    <t>蔡宇</t>
  </si>
  <si>
    <t>10130078028</t>
  </si>
  <si>
    <t>中南财经政法大学</t>
  </si>
  <si>
    <t>李由</t>
  </si>
  <si>
    <t>10130035929</t>
  </si>
  <si>
    <t>江汉大学</t>
  </si>
  <si>
    <t>李谅</t>
  </si>
  <si>
    <t>10130089924</t>
  </si>
  <si>
    <t>许媛</t>
  </si>
  <si>
    <t>10130052004</t>
  </si>
  <si>
    <t>雷险平</t>
  </si>
  <si>
    <t>10130066522</t>
  </si>
  <si>
    <t>武汉大学信息管理学院</t>
  </si>
  <si>
    <t>赵炳泽</t>
  </si>
  <si>
    <t>10130074525</t>
  </si>
  <si>
    <t>长江大学</t>
  </si>
  <si>
    <t>汪腾</t>
  </si>
  <si>
    <t>10130054201</t>
  </si>
  <si>
    <t>湖北工业大学</t>
  </si>
  <si>
    <t>王云远</t>
  </si>
  <si>
    <t>10130052617</t>
  </si>
  <si>
    <t>中国矿业大学</t>
  </si>
  <si>
    <t>刘辉</t>
  </si>
  <si>
    <t>10130040809</t>
  </si>
  <si>
    <t>潍坊学院</t>
  </si>
  <si>
    <t>范旭</t>
  </si>
  <si>
    <t>10130053102</t>
  </si>
  <si>
    <t>杜英男</t>
  </si>
  <si>
    <t>10130046602</t>
  </si>
  <si>
    <t>田璐</t>
  </si>
  <si>
    <t>10130030215</t>
  </si>
  <si>
    <t>郑州大学</t>
  </si>
  <si>
    <t>陈敏</t>
  </si>
  <si>
    <t>10130034015</t>
  </si>
  <si>
    <t>硚口区</t>
  </si>
  <si>
    <t>01003</t>
  </si>
  <si>
    <t>胡冉</t>
  </si>
  <si>
    <t>10130066006</t>
  </si>
  <si>
    <t>华中科技大学</t>
  </si>
  <si>
    <t>89.6</t>
  </si>
  <si>
    <t>曾艳</t>
  </si>
  <si>
    <t>10130021003</t>
  </si>
  <si>
    <t>80.8</t>
  </si>
  <si>
    <t>阎怡</t>
  </si>
  <si>
    <t>10130079106</t>
  </si>
  <si>
    <t>华中科技大学武昌分校</t>
  </si>
  <si>
    <t>88.4</t>
  </si>
  <si>
    <t>黄思思</t>
  </si>
  <si>
    <t>10130051008</t>
  </si>
  <si>
    <t>82</t>
  </si>
  <si>
    <t>王璇</t>
  </si>
  <si>
    <t>10130020614</t>
  </si>
  <si>
    <t>84.4</t>
  </si>
  <si>
    <t>吴静</t>
  </si>
  <si>
    <t>10130085105</t>
  </si>
  <si>
    <t>81.2</t>
  </si>
  <si>
    <t>郭平波</t>
  </si>
  <si>
    <t>10130022117</t>
  </si>
  <si>
    <t>重庆大学</t>
  </si>
  <si>
    <t>82.4</t>
  </si>
  <si>
    <t>贾冰芳</t>
  </si>
  <si>
    <t>10130072010</t>
  </si>
  <si>
    <t>浙江大学</t>
  </si>
  <si>
    <t>83</t>
  </si>
  <si>
    <t>蔡正芳</t>
  </si>
  <si>
    <t>10130031215</t>
  </si>
  <si>
    <t>81</t>
  </si>
  <si>
    <t>朱玲萍</t>
  </si>
  <si>
    <t>10130082227</t>
  </si>
  <si>
    <t>三峡大学</t>
  </si>
  <si>
    <t>83.2</t>
  </si>
  <si>
    <t>王鹏</t>
  </si>
  <si>
    <t>10130080303</t>
  </si>
  <si>
    <t>法国国立工艺学院</t>
  </si>
  <si>
    <t>80.6</t>
  </si>
  <si>
    <t>熊燕霞</t>
  </si>
  <si>
    <t>12</t>
  </si>
  <si>
    <t>10130091811</t>
  </si>
  <si>
    <t>82.6</t>
  </si>
  <si>
    <t>程辰</t>
  </si>
  <si>
    <t>10130052418</t>
  </si>
  <si>
    <t>80</t>
  </si>
  <si>
    <t>柴雨华</t>
  </si>
  <si>
    <t>10130097201</t>
  </si>
  <si>
    <t>中国农业大学</t>
  </si>
  <si>
    <t>73.6</t>
  </si>
  <si>
    <t>汉阳区</t>
  </si>
  <si>
    <t>01004</t>
  </si>
  <si>
    <t>冯志保</t>
  </si>
  <si>
    <t>10130066418</t>
  </si>
  <si>
    <t>国家统计局成都调查队</t>
  </si>
  <si>
    <t>87.00</t>
  </si>
  <si>
    <t>陈牧</t>
  </si>
  <si>
    <t>10130025814</t>
  </si>
  <si>
    <t>湖北畜禽育种中心</t>
  </si>
  <si>
    <t>82.80</t>
  </si>
  <si>
    <t>李浩</t>
  </si>
  <si>
    <t>10130072611</t>
  </si>
  <si>
    <t>武汉虹信通信技术公司</t>
  </si>
  <si>
    <t>86.20</t>
  </si>
  <si>
    <t>张凡</t>
  </si>
  <si>
    <t>10130074129</t>
  </si>
  <si>
    <t>捷富凯鸿泰物流公司</t>
  </si>
  <si>
    <t>88.20</t>
  </si>
  <si>
    <t>董欣</t>
  </si>
  <si>
    <t>10130074802</t>
  </si>
  <si>
    <t>汉阳区建管站</t>
  </si>
  <si>
    <t>86.40</t>
  </si>
  <si>
    <t>程林</t>
  </si>
  <si>
    <t>10130083119</t>
  </si>
  <si>
    <t>武钢实验学校</t>
  </si>
  <si>
    <t>85.80</t>
  </si>
  <si>
    <t>徐鹏</t>
  </si>
  <si>
    <t>10130077922</t>
  </si>
  <si>
    <t>京山县委组织部</t>
  </si>
  <si>
    <t>高蕾</t>
  </si>
  <si>
    <t>10130036305</t>
  </si>
  <si>
    <t>武汉经济开发区检察院</t>
  </si>
  <si>
    <t>85.60</t>
  </si>
  <si>
    <t>杨云</t>
  </si>
  <si>
    <t>10130090601</t>
  </si>
  <si>
    <t>湖北监利农业局</t>
  </si>
  <si>
    <t>83.40</t>
  </si>
  <si>
    <t>杨芬</t>
  </si>
  <si>
    <t>10130032028</t>
  </si>
  <si>
    <t>汉南区湘口街司法所</t>
  </si>
  <si>
    <t>83.60</t>
  </si>
  <si>
    <t>胡志媛</t>
  </si>
  <si>
    <t>10130072816</t>
  </si>
  <si>
    <t>武汉可口可乐有限公司</t>
  </si>
  <si>
    <t>郑浩</t>
  </si>
  <si>
    <t>10130096906</t>
  </si>
  <si>
    <t>武汉均阳物业管理公司</t>
  </si>
  <si>
    <t>84.20</t>
  </si>
  <si>
    <t>袁杰</t>
  </si>
  <si>
    <t>10130050703</t>
  </si>
  <si>
    <t>香港老爷车湖北营销中心</t>
  </si>
  <si>
    <t>84.00</t>
  </si>
  <si>
    <t>何智</t>
  </si>
  <si>
    <t>10130074726</t>
  </si>
  <si>
    <t>武汉楚鼎信息有限公司</t>
  </si>
  <si>
    <t>83.20</t>
  </si>
  <si>
    <t>武昌区</t>
  </si>
  <si>
    <t>01005</t>
  </si>
  <si>
    <t>陈伟伟</t>
  </si>
  <si>
    <t>10130021411</t>
  </si>
  <si>
    <t>南开大学</t>
  </si>
  <si>
    <t>伍松</t>
  </si>
  <si>
    <t>10130083217</t>
  </si>
  <si>
    <t>李雪枫</t>
  </si>
  <si>
    <t>10130066115</t>
  </si>
  <si>
    <t>华中科技大学
法学院</t>
  </si>
  <si>
    <t>刘谦</t>
  </si>
  <si>
    <t>10130047008</t>
  </si>
  <si>
    <t>西南师范大学</t>
  </si>
  <si>
    <t>金冀亮</t>
  </si>
  <si>
    <t>10130046413</t>
  </si>
  <si>
    <t>汪小莉</t>
  </si>
  <si>
    <t>10130083702</t>
  </si>
  <si>
    <t>陈继周</t>
  </si>
  <si>
    <t>10130074120</t>
  </si>
  <si>
    <t>荣杨军</t>
  </si>
  <si>
    <t>10130094119</t>
  </si>
  <si>
    <t>郑建伟</t>
  </si>
  <si>
    <t>10130044908</t>
  </si>
  <si>
    <t>湖北师范学院</t>
  </si>
  <si>
    <t>李小伟</t>
  </si>
  <si>
    <t>10130040714</t>
  </si>
  <si>
    <t>张黎</t>
  </si>
  <si>
    <t>10130094010</t>
  </si>
  <si>
    <t>梁彩峰</t>
  </si>
  <si>
    <t>10130010429</t>
  </si>
  <si>
    <t>曹虹霞</t>
  </si>
  <si>
    <t>10130062119</t>
  </si>
  <si>
    <t>福州大学</t>
  </si>
  <si>
    <t>姚欢</t>
  </si>
  <si>
    <t>10130066403</t>
  </si>
  <si>
    <t>本科湖北大学、硕士华中师范大学</t>
  </si>
  <si>
    <t>蔡鄂</t>
  </si>
  <si>
    <t>10130091230</t>
  </si>
  <si>
    <t>赵丽丽</t>
  </si>
  <si>
    <t>10130093325</t>
  </si>
  <si>
    <t>南京航空航天大学</t>
  </si>
  <si>
    <t>姜航宇</t>
  </si>
  <si>
    <t>10130098514</t>
  </si>
  <si>
    <t>河南财经学院</t>
  </si>
  <si>
    <t>青山区</t>
  </si>
  <si>
    <t>01006</t>
  </si>
  <si>
    <t>黄巍</t>
  </si>
  <si>
    <t>10130078501</t>
  </si>
  <si>
    <t>湖北大学</t>
  </si>
  <si>
    <t>夏昱</t>
  </si>
  <si>
    <t>10130074412</t>
  </si>
  <si>
    <t>杨薇</t>
  </si>
  <si>
    <t>10130095513</t>
  </si>
  <si>
    <t>通信指挥学院</t>
  </si>
  <si>
    <t>关蕾</t>
  </si>
  <si>
    <t>10130089006</t>
  </si>
  <si>
    <t>河南师范大学</t>
  </si>
  <si>
    <t>呼燕</t>
  </si>
  <si>
    <t>10130080616</t>
  </si>
  <si>
    <t>聊城大学</t>
  </si>
  <si>
    <t>王婷</t>
  </si>
  <si>
    <t>10130077030</t>
  </si>
  <si>
    <t>王璟</t>
  </si>
  <si>
    <t>10130033108</t>
  </si>
  <si>
    <t>林娟</t>
  </si>
  <si>
    <t>10130041117</t>
  </si>
  <si>
    <t>湖北经济学院法商学院</t>
  </si>
  <si>
    <t>罗海燕</t>
  </si>
  <si>
    <t>10130011412</t>
  </si>
  <si>
    <t>丁长清</t>
  </si>
  <si>
    <t>10130073512</t>
  </si>
  <si>
    <t>田金钗</t>
  </si>
  <si>
    <t>10130062625</t>
  </si>
  <si>
    <t>熊润芳</t>
  </si>
  <si>
    <t>10130050422</t>
  </si>
  <si>
    <t>递补</t>
  </si>
  <si>
    <t>洪山区</t>
  </si>
  <si>
    <t>01007</t>
  </si>
  <si>
    <t>黄梦为</t>
  </si>
  <si>
    <t>10130091209</t>
  </si>
  <si>
    <t>谢娜</t>
  </si>
  <si>
    <t>10130076506</t>
  </si>
  <si>
    <t>付惠文</t>
  </si>
  <si>
    <t>10130095511</t>
  </si>
  <si>
    <t>汪莉莉</t>
  </si>
  <si>
    <t>10130071720</t>
  </si>
  <si>
    <t>金瑛</t>
  </si>
  <si>
    <t>10130064202</t>
  </si>
  <si>
    <t>卢庭阳</t>
  </si>
  <si>
    <t>10130024912</t>
  </si>
  <si>
    <t>万宇露</t>
  </si>
  <si>
    <t>10130077217</t>
  </si>
  <si>
    <t>程刚</t>
  </si>
  <si>
    <t>10130042318</t>
  </si>
  <si>
    <t>黄金华</t>
  </si>
  <si>
    <t>10130054517</t>
  </si>
  <si>
    <t>赵卉</t>
  </si>
  <si>
    <t>10130044819</t>
  </si>
  <si>
    <t>山东德州学院</t>
  </si>
  <si>
    <t>王进军</t>
  </si>
  <si>
    <t>10130078510</t>
  </si>
  <si>
    <t>湖北警官学院</t>
  </si>
  <si>
    <t>朱燕婷</t>
  </si>
  <si>
    <t>10130098519</t>
  </si>
  <si>
    <t>向蓉</t>
  </si>
  <si>
    <t>10130033825</t>
  </si>
  <si>
    <t>潘柄君</t>
  </si>
  <si>
    <t>10130072912</t>
  </si>
  <si>
    <t>金健</t>
  </si>
  <si>
    <t>10130061715</t>
  </si>
  <si>
    <t>东西湖区</t>
  </si>
  <si>
    <t>01008</t>
  </si>
  <si>
    <t>罗玲泉</t>
  </si>
  <si>
    <t>10130034530</t>
  </si>
  <si>
    <t>湖南农业大学</t>
  </si>
  <si>
    <t>王宏振</t>
  </si>
  <si>
    <t>10130077820</t>
  </si>
  <si>
    <t>中南财经政法大学武汉学院</t>
  </si>
  <si>
    <t>张瑶</t>
  </si>
  <si>
    <t>10130054825</t>
  </si>
  <si>
    <t>陈欢</t>
  </si>
  <si>
    <t>10130062909</t>
  </si>
  <si>
    <t>文鑫</t>
  </si>
  <si>
    <t>10130025204</t>
  </si>
  <si>
    <t>高启林</t>
  </si>
  <si>
    <t>10130097715</t>
  </si>
  <si>
    <t>周瑶</t>
  </si>
  <si>
    <t>10130079601</t>
  </si>
  <si>
    <t>程文婷</t>
  </si>
  <si>
    <t>10130085203</t>
  </si>
  <si>
    <t>武汉工业学院</t>
  </si>
  <si>
    <t>严珊珊</t>
  </si>
  <si>
    <t>10130046419</t>
  </si>
  <si>
    <t>梁悦</t>
  </si>
  <si>
    <t>10130045102</t>
  </si>
  <si>
    <t>安徽大学</t>
  </si>
  <si>
    <t>杨兰兰</t>
  </si>
  <si>
    <t>10130044015</t>
  </si>
  <si>
    <t>浙江林学院</t>
  </si>
  <si>
    <t>黄立</t>
  </si>
  <si>
    <t>10130076715</t>
  </si>
  <si>
    <t>王平</t>
  </si>
  <si>
    <t>10130087307</t>
  </si>
  <si>
    <t>冯宇</t>
  </si>
  <si>
    <t>10130034014</t>
  </si>
  <si>
    <t>湖北美术学院</t>
  </si>
  <si>
    <t>汉南区</t>
  </si>
  <si>
    <t>01009</t>
  </si>
  <si>
    <t>肖何</t>
  </si>
  <si>
    <t>10130090328</t>
  </si>
  <si>
    <t>刘素娟</t>
  </si>
  <si>
    <t>10130096220</t>
  </si>
  <si>
    <t>吴彩霞</t>
  </si>
  <si>
    <t>10130079714</t>
  </si>
  <si>
    <t>陈茂辉</t>
  </si>
  <si>
    <t>10130098604</t>
  </si>
  <si>
    <t>费本君</t>
  </si>
  <si>
    <t>10130089810</t>
  </si>
  <si>
    <t>蔡甸区</t>
  </si>
  <si>
    <t>01010</t>
  </si>
  <si>
    <t>朱思思</t>
  </si>
  <si>
    <t>10130078727</t>
  </si>
  <si>
    <t>曾筝</t>
  </si>
  <si>
    <t>10130097929</t>
  </si>
  <si>
    <t>龚黎明</t>
  </si>
  <si>
    <t>10130042726</t>
  </si>
  <si>
    <t>左屹</t>
  </si>
  <si>
    <t>10130086309</t>
  </si>
  <si>
    <t>王灵华</t>
  </si>
  <si>
    <t>10130036405</t>
  </si>
  <si>
    <t>长安大学</t>
  </si>
  <si>
    <t>周昶</t>
  </si>
  <si>
    <t>10130074922</t>
  </si>
  <si>
    <t>湖北中医学院</t>
  </si>
  <si>
    <t>冯贤德</t>
  </si>
  <si>
    <t>10130023725</t>
  </si>
  <si>
    <t>罗犁</t>
  </si>
  <si>
    <t>10130067028</t>
  </si>
  <si>
    <t>中国人民解放军军事经济学院</t>
  </si>
  <si>
    <t>张思鸣</t>
  </si>
  <si>
    <t>10130010627</t>
  </si>
  <si>
    <t>湖北宜昌市三峡大学</t>
  </si>
  <si>
    <t>赵大真</t>
  </si>
  <si>
    <t>10130051814</t>
  </si>
  <si>
    <t>中山大学</t>
  </si>
  <si>
    <t>杨虎</t>
  </si>
  <si>
    <t>10130033119</t>
  </si>
  <si>
    <t>李继飞</t>
  </si>
  <si>
    <t>10130034827</t>
  </si>
  <si>
    <t>朱春</t>
  </si>
  <si>
    <t>10130078415</t>
  </si>
  <si>
    <t>武汉体育学院</t>
  </si>
  <si>
    <t>李连英</t>
  </si>
  <si>
    <t>10130086612</t>
  </si>
  <si>
    <t>咸宁学院</t>
  </si>
  <si>
    <t>三支一扶</t>
  </si>
  <si>
    <t>江夏区</t>
  </si>
  <si>
    <t>01011</t>
  </si>
  <si>
    <t>韩柳</t>
  </si>
  <si>
    <t>10130089214</t>
  </si>
  <si>
    <t>田长荣</t>
  </si>
  <si>
    <t>10130095226</t>
  </si>
  <si>
    <t>湖北第二师范学院</t>
  </si>
  <si>
    <t>郭强</t>
  </si>
  <si>
    <t>10130054527</t>
  </si>
  <si>
    <t>彭薇</t>
  </si>
  <si>
    <t>10130081908</t>
  </si>
  <si>
    <t>吴景</t>
  </si>
  <si>
    <t>10130024205</t>
  </si>
  <si>
    <t>中国地质大学（武汉）</t>
  </si>
  <si>
    <t>安雷鸣</t>
  </si>
  <si>
    <t>10130020117</t>
  </si>
  <si>
    <t>郑州大学西亚斯国际学院</t>
  </si>
  <si>
    <t>甘甜</t>
  </si>
  <si>
    <t>10130040201</t>
  </si>
  <si>
    <t>浙江海洋学院</t>
  </si>
  <si>
    <t>刘超宇</t>
  </si>
  <si>
    <t>10130064525</t>
  </si>
  <si>
    <t>唐晶晶</t>
  </si>
  <si>
    <t>10130094022</t>
  </si>
  <si>
    <t>刘韧</t>
  </si>
  <si>
    <t>10130086730</t>
  </si>
  <si>
    <t>哈尔滨工程大学</t>
  </si>
  <si>
    <t>钱行通</t>
  </si>
  <si>
    <t>10130077502</t>
  </si>
  <si>
    <t>祝峰</t>
  </si>
  <si>
    <t>10130076311</t>
  </si>
  <si>
    <t>宋钦</t>
  </si>
  <si>
    <t>10130031402</t>
  </si>
  <si>
    <t>北京工业大学</t>
  </si>
  <si>
    <t>刘剑</t>
  </si>
  <si>
    <t>10130075522</t>
  </si>
  <si>
    <t>谭深</t>
  </si>
  <si>
    <t>10130072617</t>
  </si>
  <si>
    <t>黄陂区</t>
  </si>
  <si>
    <t>01012</t>
  </si>
  <si>
    <t>王轩</t>
  </si>
  <si>
    <t>10130051903</t>
  </si>
  <si>
    <t>邓云飞</t>
  </si>
  <si>
    <t>10130022109</t>
  </si>
  <si>
    <t>李环</t>
  </si>
  <si>
    <t>10130060630</t>
  </si>
  <si>
    <t>姜莉</t>
  </si>
  <si>
    <t>10130024314</t>
  </si>
  <si>
    <t>易威</t>
  </si>
  <si>
    <t>10130094414</t>
  </si>
  <si>
    <t>孝感学院</t>
  </si>
  <si>
    <t>康锡龙</t>
  </si>
  <si>
    <t>10130098230</t>
  </si>
  <si>
    <t>沈虹</t>
  </si>
  <si>
    <t>10130010910</t>
  </si>
  <si>
    <t>潘航</t>
  </si>
  <si>
    <t>10130085718</t>
  </si>
  <si>
    <t>李莹</t>
  </si>
  <si>
    <t>10130035528</t>
  </si>
  <si>
    <t>苏楠</t>
  </si>
  <si>
    <t>10130033716</t>
  </si>
  <si>
    <t>重庆工商大学</t>
  </si>
  <si>
    <t>韩怡泓</t>
  </si>
  <si>
    <t>10130010129</t>
  </si>
  <si>
    <t>中国地质大学</t>
  </si>
  <si>
    <t>吴晶晶</t>
  </si>
  <si>
    <t>10130060913</t>
  </si>
  <si>
    <t>陈默</t>
  </si>
  <si>
    <t>10130090818</t>
  </si>
  <si>
    <t>周诚</t>
  </si>
  <si>
    <t>10130079504</t>
  </si>
  <si>
    <t>四川省乐山师范学院</t>
  </si>
  <si>
    <t>付娜</t>
  </si>
  <si>
    <t>10130023913</t>
  </si>
  <si>
    <t>华南理工大学</t>
  </si>
  <si>
    <t>谢锦</t>
  </si>
  <si>
    <t>10130031011</t>
  </si>
  <si>
    <t>向敏</t>
  </si>
  <si>
    <t>10130091411</t>
  </si>
  <si>
    <t>张小芳</t>
  </si>
  <si>
    <t>刘程</t>
  </si>
  <si>
    <t>新洲区</t>
  </si>
  <si>
    <t>01013</t>
  </si>
  <si>
    <t>叶嵩</t>
  </si>
  <si>
    <t>10130011027</t>
  </si>
  <si>
    <t>周蕊</t>
  </si>
  <si>
    <t>10130030619</t>
  </si>
  <si>
    <t>张丽</t>
  </si>
  <si>
    <t>10130089526</t>
  </si>
  <si>
    <t>黎爱玲</t>
  </si>
  <si>
    <t>10130021119</t>
  </si>
  <si>
    <t>中国地质大学(武汉)</t>
  </si>
  <si>
    <t>程轶平</t>
  </si>
  <si>
    <t>10130083518</t>
  </si>
  <si>
    <t>戴新阳</t>
  </si>
  <si>
    <t>10130054321</t>
  </si>
  <si>
    <t>中央广播电视大学</t>
  </si>
  <si>
    <t>施洋</t>
  </si>
  <si>
    <t>10130060228</t>
  </si>
  <si>
    <t>张曦</t>
  </si>
  <si>
    <t>10130045105</t>
  </si>
  <si>
    <t>李文渊</t>
  </si>
  <si>
    <t>10130093721</t>
  </si>
  <si>
    <t>李逸</t>
  </si>
  <si>
    <t>10130055707</t>
  </si>
  <si>
    <t>华中师范大学汉口分校</t>
  </si>
  <si>
    <t>蔡静</t>
  </si>
  <si>
    <t>10130063303</t>
  </si>
  <si>
    <t>湖北襄樊学院</t>
  </si>
  <si>
    <t>田静</t>
  </si>
  <si>
    <t>10130095229</t>
  </si>
  <si>
    <t>林曙</t>
  </si>
  <si>
    <t>10130036321</t>
  </si>
  <si>
    <t>陈明</t>
  </si>
  <si>
    <t>10130074302</t>
  </si>
  <si>
    <t>江西师范大学</t>
  </si>
  <si>
    <t>叶梅</t>
  </si>
  <si>
    <t>10130090211</t>
  </si>
  <si>
    <t>杜文</t>
  </si>
  <si>
    <t>10130095310</t>
  </si>
  <si>
    <t>62.1</t>
  </si>
  <si>
    <t>王琼</t>
  </si>
  <si>
    <t>10130085815</t>
  </si>
  <si>
    <t>52.7</t>
  </si>
  <si>
    <t>武汉市遴选选调生和考试公务员拟录用考生名单公告(街乡镇职位)</t>
    <phoneticPr fontId="1" type="noConversion"/>
  </si>
</sst>
</file>

<file path=xl/styles.xml><?xml version="1.0" encoding="utf-8"?>
<styleSheet xmlns="http://schemas.openxmlformats.org/spreadsheetml/2006/main">
  <numFmts count="4">
    <numFmt numFmtId="180" formatCode="0_);[Red]\(0\)"/>
    <numFmt numFmtId="181" formatCode="0.00_);[Red]\(0.00\)"/>
    <numFmt numFmtId="182" formatCode="0.0_);[Red]\(0.0\)"/>
    <numFmt numFmtId="183" formatCode="0.00_ 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9"/>
      <name val="宋体"/>
      <charset val="134"/>
      <scheme val="minor"/>
    </font>
    <font>
      <sz val="9"/>
      <name val="仿宋_GB2312"/>
      <family val="3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182" fontId="2" fillId="0" borderId="5" xfId="0" applyNumberFormat="1" applyFont="1" applyBorder="1" applyAlignment="1">
      <alignment horizontal="left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181" fontId="2" fillId="0" borderId="5" xfId="0" applyNumberFormat="1" applyFont="1" applyBorder="1" applyAlignment="1">
      <alignment horizontal="left" vertical="center" wrapText="1"/>
    </xf>
    <xf numFmtId="0" fontId="3" fillId="0" borderId="5" xfId="0" quotePrefix="1" applyFont="1" applyBorder="1" applyAlignment="1">
      <alignment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vertical="center" wrapText="1"/>
    </xf>
    <xf numFmtId="183" fontId="3" fillId="0" borderId="5" xfId="0" applyNumberFormat="1" applyFont="1" applyBorder="1" applyAlignment="1">
      <alignment horizontal="left" vertical="center" wrapText="1"/>
    </xf>
    <xf numFmtId="183" fontId="3" fillId="0" borderId="5" xfId="0" applyNumberFormat="1" applyFont="1" applyBorder="1" applyAlignment="1">
      <alignment horizontal="center" vertical="center" wrapText="1"/>
    </xf>
    <xf numFmtId="181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181" fontId="3" fillId="0" borderId="5" xfId="0" applyNumberFormat="1" applyFont="1" applyBorder="1" applyAlignment="1">
      <alignment vertical="center" wrapText="1"/>
    </xf>
    <xf numFmtId="182" fontId="3" fillId="0" borderId="5" xfId="0" applyNumberFormat="1" applyFont="1" applyBorder="1" applyAlignment="1">
      <alignment horizontal="left" vertical="center" wrapText="1"/>
    </xf>
    <xf numFmtId="182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  <protection locked="0"/>
    </xf>
    <xf numFmtId="183" fontId="3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5" xfId="0" quotePrefix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181" fontId="3" fillId="0" borderId="5" xfId="0" applyNumberFormat="1" applyFont="1" applyBorder="1" applyAlignment="1">
      <alignment horizontal="left" vertical="center" wrapText="1"/>
    </xf>
    <xf numFmtId="181" fontId="3" fillId="0" borderId="5" xfId="0" applyNumberFormat="1" applyFont="1" applyBorder="1" applyAlignment="1">
      <alignment horizontal="left" vertical="center"/>
    </xf>
    <xf numFmtId="181" fontId="3" fillId="0" borderId="5" xfId="0" applyNumberFormat="1" applyFont="1" applyBorder="1" applyAlignment="1">
      <alignment horizontal="center" vertical="center"/>
    </xf>
    <xf numFmtId="0" fontId="3" fillId="0" borderId="5" xfId="0" quotePrefix="1" applyFont="1" applyBorder="1" applyAlignment="1">
      <alignment horizontal="left" vertical="center" wrapText="1"/>
    </xf>
    <xf numFmtId="0" fontId="3" fillId="0" borderId="5" xfId="0" applyFont="1" applyBorder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180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80" fontId="2" fillId="0" borderId="2" xfId="0" applyNumberFormat="1" applyFont="1" applyBorder="1" applyAlignment="1">
      <alignment horizontal="left" vertical="center" wrapText="1"/>
    </xf>
    <xf numFmtId="180" fontId="2" fillId="0" borderId="1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81" fontId="2" fillId="0" borderId="4" xfId="0" applyNumberFormat="1" applyFont="1" applyBorder="1" applyAlignment="1">
      <alignment horizontal="center" vertical="center" wrapText="1"/>
    </xf>
    <xf numFmtId="181" fontId="2" fillId="0" borderId="6" xfId="0" applyNumberFormat="1" applyFont="1" applyBorder="1" applyAlignment="1">
      <alignment horizontal="center" vertical="center" wrapText="1"/>
    </xf>
    <xf numFmtId="181" fontId="2" fillId="0" borderId="3" xfId="0" applyNumberFormat="1" applyFont="1" applyBorder="1" applyAlignment="1">
      <alignment horizontal="center" vertical="center" wrapText="1"/>
    </xf>
    <xf numFmtId="181" fontId="2" fillId="0" borderId="2" xfId="0" applyNumberFormat="1" applyFont="1" applyBorder="1" applyAlignment="1">
      <alignment horizontal="center" vertical="center" wrapText="1"/>
    </xf>
    <xf numFmtId="181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80" fontId="3" fillId="0" borderId="2" xfId="0" applyNumberFormat="1" applyFont="1" applyBorder="1" applyAlignment="1">
      <alignment horizontal="center" vertical="center" wrapText="1"/>
    </xf>
    <xf numFmtId="180" fontId="3" fillId="0" borderId="7" xfId="0" applyNumberFormat="1" applyFont="1" applyBorder="1" applyAlignment="1">
      <alignment horizontal="center" vertical="center" wrapText="1"/>
    </xf>
    <xf numFmtId="180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 wrapText="1"/>
    </xf>
    <xf numFmtId="0" fontId="3" fillId="0" borderId="7" xfId="0" quotePrefix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5"/>
  <sheetViews>
    <sheetView tabSelected="1" workbookViewId="0">
      <selection sqref="A1:Q1"/>
    </sheetView>
  </sheetViews>
  <sheetFormatPr defaultRowHeight="13.5"/>
  <sheetData>
    <row r="1" spans="1:17" s="61" customFormat="1" ht="38.25" customHeight="1">
      <c r="A1" s="60" t="s">
        <v>569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>
      <c r="A2" s="27" t="s">
        <v>0</v>
      </c>
      <c r="B2" s="27" t="s">
        <v>1</v>
      </c>
      <c r="C2" s="27" t="s">
        <v>2</v>
      </c>
      <c r="D2" s="29" t="s">
        <v>3</v>
      </c>
      <c r="E2" s="27" t="s">
        <v>4</v>
      </c>
      <c r="F2" s="31" t="s">
        <v>5</v>
      </c>
      <c r="G2" s="27" t="s">
        <v>6</v>
      </c>
      <c r="H2" s="33" t="s">
        <v>7</v>
      </c>
      <c r="I2" s="36" t="s">
        <v>8</v>
      </c>
      <c r="J2" s="35"/>
      <c r="K2" s="35"/>
      <c r="L2" s="35"/>
      <c r="M2" s="37"/>
      <c r="N2" s="36" t="s">
        <v>9</v>
      </c>
      <c r="O2" s="37"/>
      <c r="P2" s="38" t="s">
        <v>10</v>
      </c>
      <c r="Q2" s="40" t="s">
        <v>11</v>
      </c>
    </row>
    <row r="3" spans="1:17">
      <c r="A3" s="28"/>
      <c r="B3" s="28"/>
      <c r="C3" s="28"/>
      <c r="D3" s="30"/>
      <c r="E3" s="28"/>
      <c r="F3" s="32"/>
      <c r="G3" s="28"/>
      <c r="H3" s="34"/>
      <c r="I3" s="1" t="s">
        <v>12</v>
      </c>
      <c r="J3" s="2" t="s">
        <v>13</v>
      </c>
      <c r="K3" s="3" t="s">
        <v>14</v>
      </c>
      <c r="L3" s="1" t="s">
        <v>15</v>
      </c>
      <c r="M3" s="1" t="s">
        <v>16</v>
      </c>
      <c r="N3" s="1" t="s">
        <v>17</v>
      </c>
      <c r="O3" s="1" t="s">
        <v>16</v>
      </c>
      <c r="P3" s="39"/>
      <c r="Q3" s="41"/>
    </row>
    <row r="4" spans="1:17" ht="22.5">
      <c r="A4" s="43" t="s">
        <v>18</v>
      </c>
      <c r="B4" s="46" t="s">
        <v>19</v>
      </c>
      <c r="C4" s="49">
        <v>20</v>
      </c>
      <c r="D4" s="4" t="s">
        <v>20</v>
      </c>
      <c r="E4" s="5" t="s">
        <v>21</v>
      </c>
      <c r="F4" s="6" t="s">
        <v>22</v>
      </c>
      <c r="G4" s="4" t="s">
        <v>23</v>
      </c>
      <c r="H4" s="4" t="s">
        <v>24</v>
      </c>
      <c r="I4" s="7">
        <v>68.5</v>
      </c>
      <c r="J4" s="8">
        <v>64.7</v>
      </c>
      <c r="K4" s="5"/>
      <c r="L4" s="8">
        <f>(I5+J5)/2</f>
        <v>65.25</v>
      </c>
      <c r="M4" s="9">
        <f>L5/2</f>
        <v>33.049999999999997</v>
      </c>
      <c r="N4" s="9">
        <v>82.8</v>
      </c>
      <c r="O4" s="9">
        <f>N5*0.5</f>
        <v>41.6</v>
      </c>
      <c r="P4" s="9">
        <f>M5+O5</f>
        <v>72.95</v>
      </c>
      <c r="Q4" s="10"/>
    </row>
    <row r="5" spans="1:17" ht="22.5">
      <c r="A5" s="42"/>
      <c r="B5" s="45"/>
      <c r="C5" s="48"/>
      <c r="D5" s="4" t="s">
        <v>25</v>
      </c>
      <c r="E5" s="5" t="s">
        <v>26</v>
      </c>
      <c r="F5" s="6" t="s">
        <v>27</v>
      </c>
      <c r="G5" s="4" t="s">
        <v>28</v>
      </c>
      <c r="H5" s="4" t="s">
        <v>29</v>
      </c>
      <c r="I5" s="7">
        <v>50.5</v>
      </c>
      <c r="J5" s="8">
        <v>80</v>
      </c>
      <c r="K5" s="5"/>
      <c r="L5" s="8">
        <f>(I6+J6)/2</f>
        <v>66.099999999999994</v>
      </c>
      <c r="M5" s="9">
        <f>L6/2</f>
        <v>31.85</v>
      </c>
      <c r="N5" s="9">
        <v>83.2</v>
      </c>
      <c r="O5" s="9">
        <f>N6*0.5</f>
        <v>41.1</v>
      </c>
      <c r="P5" s="9">
        <f>M6+O6</f>
        <v>72.974999999999994</v>
      </c>
      <c r="Q5" s="10"/>
    </row>
    <row r="6" spans="1:17" ht="22.5">
      <c r="A6" s="42"/>
      <c r="B6" s="45"/>
      <c r="C6" s="48"/>
      <c r="D6" s="4" t="s">
        <v>30</v>
      </c>
      <c r="E6" s="5" t="s">
        <v>31</v>
      </c>
      <c r="F6" s="6" t="s">
        <v>27</v>
      </c>
      <c r="G6" s="4" t="s">
        <v>32</v>
      </c>
      <c r="H6" s="4" t="s">
        <v>33</v>
      </c>
      <c r="I6" s="7">
        <v>53</v>
      </c>
      <c r="J6" s="8">
        <v>79.2</v>
      </c>
      <c r="K6" s="5"/>
      <c r="L6" s="8">
        <f>(I7+J7)/2</f>
        <v>63.7</v>
      </c>
      <c r="M6" s="9">
        <f>L7/2</f>
        <v>31.175000000000001</v>
      </c>
      <c r="N6" s="9">
        <v>82.2</v>
      </c>
      <c r="O6" s="9">
        <f>N7*0.5</f>
        <v>41.8</v>
      </c>
      <c r="P6" s="9">
        <f>M7+O7</f>
        <v>73.424999999999997</v>
      </c>
      <c r="Q6" s="10"/>
    </row>
    <row r="7" spans="1:17" ht="22.5">
      <c r="A7" s="42"/>
      <c r="B7" s="45"/>
      <c r="C7" s="48"/>
      <c r="D7" s="4" t="s">
        <v>34</v>
      </c>
      <c r="E7" s="5" t="s">
        <v>35</v>
      </c>
      <c r="F7" s="6" t="s">
        <v>27</v>
      </c>
      <c r="G7" s="4" t="s">
        <v>36</v>
      </c>
      <c r="H7" s="4" t="s">
        <v>37</v>
      </c>
      <c r="I7" s="7">
        <v>62.5</v>
      </c>
      <c r="J7" s="8">
        <v>64.900000000000006</v>
      </c>
      <c r="K7" s="5"/>
      <c r="L7" s="8">
        <f>(I8+J8)/2</f>
        <v>62.35</v>
      </c>
      <c r="M7" s="9">
        <f>L8/2</f>
        <v>31.425000000000001</v>
      </c>
      <c r="N7" s="9">
        <v>83.6</v>
      </c>
      <c r="O7" s="9">
        <f>N8*0.5</f>
        <v>42</v>
      </c>
      <c r="P7" s="9">
        <f>M8+O8</f>
        <v>71.25</v>
      </c>
      <c r="Q7" s="10"/>
    </row>
    <row r="8" spans="1:17">
      <c r="A8" s="42"/>
      <c r="B8" s="45"/>
      <c r="C8" s="48"/>
      <c r="D8" s="4" t="s">
        <v>38</v>
      </c>
      <c r="E8" s="5" t="s">
        <v>39</v>
      </c>
      <c r="F8" s="6" t="s">
        <v>27</v>
      </c>
      <c r="G8" s="4" t="s">
        <v>40</v>
      </c>
      <c r="H8" s="4" t="s">
        <v>41</v>
      </c>
      <c r="I8" s="7">
        <v>56</v>
      </c>
      <c r="J8" s="8">
        <v>68.7</v>
      </c>
      <c r="K8" s="5"/>
      <c r="L8" s="8">
        <f>(I9+J9)/2</f>
        <v>62.85</v>
      </c>
      <c r="M8" s="9">
        <f>L9/2</f>
        <v>30.55</v>
      </c>
      <c r="N8" s="9">
        <v>84</v>
      </c>
      <c r="O8" s="9">
        <f>N9*0.5</f>
        <v>40.700000000000003</v>
      </c>
      <c r="P8" s="9">
        <f>M9+O9</f>
        <v>73.150000000000006</v>
      </c>
      <c r="Q8" s="10"/>
    </row>
    <row r="9" spans="1:17" ht="22.5">
      <c r="A9" s="42"/>
      <c r="B9" s="45"/>
      <c r="C9" s="48"/>
      <c r="D9" s="4" t="s">
        <v>42</v>
      </c>
      <c r="E9" s="5" t="s">
        <v>43</v>
      </c>
      <c r="F9" s="6" t="s">
        <v>22</v>
      </c>
      <c r="G9" s="4" t="s">
        <v>44</v>
      </c>
      <c r="H9" s="4" t="s">
        <v>45</v>
      </c>
      <c r="I9" s="7">
        <v>61</v>
      </c>
      <c r="J9" s="8">
        <v>64.7</v>
      </c>
      <c r="K9" s="5"/>
      <c r="L9" s="8">
        <f>(I10+J10)/2</f>
        <v>61.1</v>
      </c>
      <c r="M9" s="9">
        <f>L10/2</f>
        <v>31.95</v>
      </c>
      <c r="N9" s="9">
        <v>81.400000000000006</v>
      </c>
      <c r="O9" s="9">
        <f>N10*0.5</f>
        <v>41.2</v>
      </c>
      <c r="P9" s="9">
        <f>M10+O10</f>
        <v>71.825000000000003</v>
      </c>
      <c r="Q9" s="10"/>
    </row>
    <row r="10" spans="1:17" ht="22.5">
      <c r="A10" s="42"/>
      <c r="B10" s="45"/>
      <c r="C10" s="48"/>
      <c r="D10" s="4" t="s">
        <v>46</v>
      </c>
      <c r="E10" s="5" t="s">
        <v>47</v>
      </c>
      <c r="F10" s="6" t="s">
        <v>22</v>
      </c>
      <c r="G10" s="4" t="s">
        <v>48</v>
      </c>
      <c r="H10" s="4" t="s">
        <v>49</v>
      </c>
      <c r="I10" s="7">
        <v>56.5</v>
      </c>
      <c r="J10" s="8">
        <v>65.7</v>
      </c>
      <c r="K10" s="5"/>
      <c r="L10" s="8">
        <f>(I11+J11)/2</f>
        <v>63.9</v>
      </c>
      <c r="M10" s="9">
        <f>L11/2</f>
        <v>32.125</v>
      </c>
      <c r="N10" s="9">
        <v>82.4</v>
      </c>
      <c r="O10" s="9">
        <f>N11*0.5</f>
        <v>39.700000000000003</v>
      </c>
      <c r="P10" s="9">
        <f>M11+O11</f>
        <v>70.900000000000006</v>
      </c>
      <c r="Q10" s="10"/>
    </row>
    <row r="11" spans="1:17">
      <c r="A11" s="42"/>
      <c r="B11" s="45"/>
      <c r="C11" s="48"/>
      <c r="D11" s="4" t="s">
        <v>50</v>
      </c>
      <c r="E11" s="5" t="s">
        <v>51</v>
      </c>
      <c r="F11" s="6" t="s">
        <v>27</v>
      </c>
      <c r="G11" s="4" t="s">
        <v>52</v>
      </c>
      <c r="H11" s="4" t="s">
        <v>53</v>
      </c>
      <c r="I11" s="7">
        <v>58.5</v>
      </c>
      <c r="J11" s="8">
        <v>69.3</v>
      </c>
      <c r="K11" s="5"/>
      <c r="L11" s="8">
        <f>(I12+J12)/2</f>
        <v>64.25</v>
      </c>
      <c r="M11" s="9">
        <f>L12/2</f>
        <v>31.6</v>
      </c>
      <c r="N11" s="9">
        <v>79.400000000000006</v>
      </c>
      <c r="O11" s="9">
        <f>N12*0.5</f>
        <v>39.299999999999997</v>
      </c>
      <c r="P11" s="9">
        <f>M12+O12</f>
        <v>69.974999999999994</v>
      </c>
      <c r="Q11" s="10"/>
    </row>
    <row r="12" spans="1:17" ht="22.5">
      <c r="A12" s="42"/>
      <c r="B12" s="45"/>
      <c r="C12" s="48"/>
      <c r="D12" s="4" t="s">
        <v>54</v>
      </c>
      <c r="E12" s="5" t="s">
        <v>55</v>
      </c>
      <c r="F12" s="6" t="s">
        <v>27</v>
      </c>
      <c r="G12" s="4" t="s">
        <v>56</v>
      </c>
      <c r="H12" s="4" t="s">
        <v>57</v>
      </c>
      <c r="I12" s="7">
        <v>62</v>
      </c>
      <c r="J12" s="8">
        <v>66.5</v>
      </c>
      <c r="K12" s="5"/>
      <c r="L12" s="8">
        <f>(I13+J13)/2</f>
        <v>63.2</v>
      </c>
      <c r="M12" s="9">
        <f>L13/2</f>
        <v>30.175000000000001</v>
      </c>
      <c r="N12" s="9">
        <v>78.599999999999994</v>
      </c>
      <c r="O12" s="9">
        <f>N13*0.5</f>
        <v>39.799999999999997</v>
      </c>
      <c r="P12" s="9">
        <f>M13+O13</f>
        <v>71.599999999999994</v>
      </c>
      <c r="Q12" s="10"/>
    </row>
    <row r="13" spans="1:17" ht="22.5">
      <c r="A13" s="42"/>
      <c r="B13" s="45"/>
      <c r="C13" s="48"/>
      <c r="D13" s="4" t="s">
        <v>58</v>
      </c>
      <c r="E13" s="5" t="s">
        <v>59</v>
      </c>
      <c r="F13" s="6" t="s">
        <v>27</v>
      </c>
      <c r="G13" s="4" t="s">
        <v>60</v>
      </c>
      <c r="H13" s="4" t="s">
        <v>61</v>
      </c>
      <c r="I13" s="7">
        <v>67.5</v>
      </c>
      <c r="J13" s="8">
        <v>58.9</v>
      </c>
      <c r="K13" s="5"/>
      <c r="L13" s="8">
        <f>(I14+J14)/2</f>
        <v>60.35</v>
      </c>
      <c r="M13" s="9">
        <f>L14/2</f>
        <v>30.4</v>
      </c>
      <c r="N13" s="9">
        <v>79.599999999999994</v>
      </c>
      <c r="O13" s="9">
        <f>N14*0.5</f>
        <v>41.2</v>
      </c>
      <c r="P13" s="9">
        <f>M14+O14</f>
        <v>71.625</v>
      </c>
      <c r="Q13" s="10"/>
    </row>
    <row r="14" spans="1:17">
      <c r="A14" s="42"/>
      <c r="B14" s="45"/>
      <c r="C14" s="48"/>
      <c r="D14" s="4" t="s">
        <v>62</v>
      </c>
      <c r="E14" s="5" t="s">
        <v>63</v>
      </c>
      <c r="F14" s="6" t="s">
        <v>27</v>
      </c>
      <c r="G14" s="4" t="s">
        <v>64</v>
      </c>
      <c r="H14" s="4" t="s">
        <v>65</v>
      </c>
      <c r="I14" s="7">
        <v>61</v>
      </c>
      <c r="J14" s="8">
        <v>59.7</v>
      </c>
      <c r="K14" s="5"/>
      <c r="L14" s="8">
        <f>(I15+J15)/2</f>
        <v>60.8</v>
      </c>
      <c r="M14" s="9">
        <f>L15/2</f>
        <v>31.125</v>
      </c>
      <c r="N14" s="9">
        <v>82.4</v>
      </c>
      <c r="O14" s="9">
        <f>N15*0.5</f>
        <v>40.5</v>
      </c>
      <c r="P14" s="9">
        <f>M15+O15</f>
        <v>70.8</v>
      </c>
      <c r="Q14" s="10"/>
    </row>
    <row r="15" spans="1:17" ht="22.5">
      <c r="A15" s="42"/>
      <c r="B15" s="45"/>
      <c r="C15" s="48"/>
      <c r="D15" s="4" t="s">
        <v>66</v>
      </c>
      <c r="E15" s="5" t="s">
        <v>67</v>
      </c>
      <c r="F15" s="6" t="s">
        <v>22</v>
      </c>
      <c r="G15" s="4" t="s">
        <v>68</v>
      </c>
      <c r="H15" s="4" t="s">
        <v>24</v>
      </c>
      <c r="I15" s="7">
        <v>57</v>
      </c>
      <c r="J15" s="8">
        <v>64.599999999999994</v>
      </c>
      <c r="K15" s="5"/>
      <c r="L15" s="8">
        <f>(I16+J16)/2</f>
        <v>62.25</v>
      </c>
      <c r="M15" s="9">
        <f>L16/2</f>
        <v>31.2</v>
      </c>
      <c r="N15" s="9">
        <v>81</v>
      </c>
      <c r="O15" s="9">
        <f>N16*0.5</f>
        <v>39.6</v>
      </c>
      <c r="P15" s="9">
        <f>M16+O16</f>
        <v>70.025000000000006</v>
      </c>
      <c r="Q15" s="10"/>
    </row>
    <row r="16" spans="1:17">
      <c r="A16" s="42"/>
      <c r="B16" s="45"/>
      <c r="C16" s="48"/>
      <c r="D16" s="4" t="s">
        <v>69</v>
      </c>
      <c r="E16" s="5" t="s">
        <v>70</v>
      </c>
      <c r="F16" s="6" t="s">
        <v>22</v>
      </c>
      <c r="G16" s="4" t="s">
        <v>71</v>
      </c>
      <c r="H16" s="4" t="s">
        <v>65</v>
      </c>
      <c r="I16" s="7">
        <v>57.5</v>
      </c>
      <c r="J16" s="8">
        <v>67</v>
      </c>
      <c r="K16" s="5"/>
      <c r="L16" s="8">
        <f>(I17+J17)/2</f>
        <v>62.4</v>
      </c>
      <c r="M16" s="9">
        <f>L17/2</f>
        <v>30.625</v>
      </c>
      <c r="N16" s="9">
        <v>79.2</v>
      </c>
      <c r="O16" s="9">
        <f>N17*0.5</f>
        <v>39.4</v>
      </c>
      <c r="P16" s="9">
        <f>M17+O17</f>
        <v>69.900000000000006</v>
      </c>
      <c r="Q16" s="10"/>
    </row>
    <row r="17" spans="1:17">
      <c r="A17" s="42"/>
      <c r="B17" s="45"/>
      <c r="C17" s="48"/>
      <c r="D17" s="4" t="s">
        <v>72</v>
      </c>
      <c r="E17" s="5" t="s">
        <v>73</v>
      </c>
      <c r="F17" s="6" t="s">
        <v>27</v>
      </c>
      <c r="G17" s="4" t="s">
        <v>74</v>
      </c>
      <c r="H17" s="4" t="s">
        <v>75</v>
      </c>
      <c r="I17" s="7">
        <v>58.5</v>
      </c>
      <c r="J17" s="8">
        <v>66.3</v>
      </c>
      <c r="K17" s="5"/>
      <c r="L17" s="8">
        <f>(I18+J18)/2</f>
        <v>61.25</v>
      </c>
      <c r="M17" s="9">
        <f>L18/2</f>
        <v>30</v>
      </c>
      <c r="N17" s="9">
        <v>78.8</v>
      </c>
      <c r="O17" s="9">
        <f>N18*0.5</f>
        <v>39.9</v>
      </c>
      <c r="P17" s="9">
        <f>M18+O18</f>
        <v>70.900000000000006</v>
      </c>
      <c r="Q17" s="10"/>
    </row>
    <row r="18" spans="1:17" ht="22.5">
      <c r="A18" s="42"/>
      <c r="B18" s="45"/>
      <c r="C18" s="48"/>
      <c r="D18" s="4" t="s">
        <v>76</v>
      </c>
      <c r="E18" s="5" t="s">
        <v>77</v>
      </c>
      <c r="F18" s="6" t="s">
        <v>22</v>
      </c>
      <c r="G18" s="4" t="s">
        <v>78</v>
      </c>
      <c r="H18" s="4" t="s">
        <v>79</v>
      </c>
      <c r="I18" s="7">
        <v>55</v>
      </c>
      <c r="J18" s="8">
        <v>67.5</v>
      </c>
      <c r="K18" s="5"/>
      <c r="L18" s="8">
        <f>(I19+J19)/2</f>
        <v>60</v>
      </c>
      <c r="M18" s="9">
        <f>L19/2</f>
        <v>30.4</v>
      </c>
      <c r="N18" s="9">
        <v>79.8</v>
      </c>
      <c r="O18" s="9">
        <f>N19*0.5</f>
        <v>40.5</v>
      </c>
      <c r="P18" s="9">
        <f>M19+O19</f>
        <v>72.125</v>
      </c>
      <c r="Q18" s="10"/>
    </row>
    <row r="19" spans="1:17" ht="22.5">
      <c r="A19" s="42"/>
      <c r="B19" s="45"/>
      <c r="C19" s="48"/>
      <c r="D19" s="4" t="s">
        <v>80</v>
      </c>
      <c r="E19" s="5" t="s">
        <v>81</v>
      </c>
      <c r="F19" s="6" t="s">
        <v>27</v>
      </c>
      <c r="G19" s="4" t="s">
        <v>82</v>
      </c>
      <c r="H19" s="4" t="s">
        <v>61</v>
      </c>
      <c r="I19" s="7">
        <v>52.5</v>
      </c>
      <c r="J19" s="8">
        <v>67.5</v>
      </c>
      <c r="K19" s="5"/>
      <c r="L19" s="8">
        <f>(I20+J20)/2</f>
        <v>60.8</v>
      </c>
      <c r="M19" s="9">
        <f>L20/2</f>
        <v>32.024999999999999</v>
      </c>
      <c r="N19" s="9">
        <v>81</v>
      </c>
      <c r="O19" s="9">
        <f>N20*0.5</f>
        <v>40.1</v>
      </c>
      <c r="P19" s="9">
        <f>M20+O20</f>
        <v>68.325000000000003</v>
      </c>
      <c r="Q19" s="10"/>
    </row>
    <row r="20" spans="1:17" ht="22.5">
      <c r="A20" s="42"/>
      <c r="B20" s="45"/>
      <c r="C20" s="48"/>
      <c r="D20" s="4" t="s">
        <v>83</v>
      </c>
      <c r="E20" s="5" t="s">
        <v>84</v>
      </c>
      <c r="F20" s="6" t="s">
        <v>27</v>
      </c>
      <c r="G20" s="4" t="s">
        <v>85</v>
      </c>
      <c r="H20" s="4" t="s">
        <v>86</v>
      </c>
      <c r="I20" s="7">
        <v>60</v>
      </c>
      <c r="J20" s="8">
        <v>61.6</v>
      </c>
      <c r="K20" s="5"/>
      <c r="L20" s="8">
        <f>(I21+J21)/2</f>
        <v>64.05</v>
      </c>
      <c r="M20" s="9">
        <f>L21/2</f>
        <v>29.925000000000001</v>
      </c>
      <c r="N20" s="9">
        <v>80.2</v>
      </c>
      <c r="O20" s="9">
        <f>N21*0.5</f>
        <v>38.4</v>
      </c>
      <c r="P20" s="9">
        <f>M21+O21</f>
        <v>70.825000000000003</v>
      </c>
      <c r="Q20" s="10"/>
    </row>
    <row r="21" spans="1:17">
      <c r="A21" s="42"/>
      <c r="B21" s="45"/>
      <c r="C21" s="48"/>
      <c r="D21" s="4" t="s">
        <v>87</v>
      </c>
      <c r="E21" s="5" t="s">
        <v>88</v>
      </c>
      <c r="F21" s="6" t="s">
        <v>22</v>
      </c>
      <c r="G21" s="4" t="s">
        <v>89</v>
      </c>
      <c r="H21" s="4" t="s">
        <v>90</v>
      </c>
      <c r="I21" s="7">
        <v>61</v>
      </c>
      <c r="J21" s="8">
        <v>67.099999999999994</v>
      </c>
      <c r="K21" s="5"/>
      <c r="L21" s="8">
        <f>(I22+J22)/2</f>
        <v>59.85</v>
      </c>
      <c r="M21" s="9">
        <f>L22/2</f>
        <v>30.324999999999999</v>
      </c>
      <c r="N21" s="9">
        <v>76.8</v>
      </c>
      <c r="O21" s="9">
        <f>N22*0.5</f>
        <v>40.5</v>
      </c>
      <c r="P21" s="9">
        <f>M22+O22</f>
        <v>73.175000000000011</v>
      </c>
      <c r="Q21" s="10"/>
    </row>
    <row r="22" spans="1:17" ht="22.5">
      <c r="A22" s="42"/>
      <c r="B22" s="45"/>
      <c r="C22" s="48"/>
      <c r="D22" s="4" t="s">
        <v>91</v>
      </c>
      <c r="E22" s="5" t="s">
        <v>92</v>
      </c>
      <c r="F22" s="6" t="s">
        <v>22</v>
      </c>
      <c r="G22" s="4" t="s">
        <v>93</v>
      </c>
      <c r="H22" s="4" t="s">
        <v>94</v>
      </c>
      <c r="I22" s="7">
        <v>58.5</v>
      </c>
      <c r="J22" s="8">
        <v>61.2</v>
      </c>
      <c r="K22" s="5"/>
      <c r="L22" s="8">
        <f>(I23+J23)/2</f>
        <v>60.65</v>
      </c>
      <c r="M22" s="9">
        <f>L23/2</f>
        <v>33.075000000000003</v>
      </c>
      <c r="N22" s="9">
        <v>81</v>
      </c>
      <c r="O22" s="9">
        <f>N23*0.5</f>
        <v>40.1</v>
      </c>
      <c r="P22" s="9">
        <f>M23+O23</f>
        <v>77.599999999999994</v>
      </c>
      <c r="Q22" s="10"/>
    </row>
    <row r="23" spans="1:17" ht="22.5">
      <c r="A23" s="44"/>
      <c r="B23" s="47"/>
      <c r="C23" s="50"/>
      <c r="D23" s="4" t="s">
        <v>95</v>
      </c>
      <c r="E23" s="5" t="s">
        <v>92</v>
      </c>
      <c r="F23" s="6" t="s">
        <v>22</v>
      </c>
      <c r="G23" s="4" t="s">
        <v>96</v>
      </c>
      <c r="H23" s="4" t="s">
        <v>97</v>
      </c>
      <c r="I23" s="7">
        <v>61.5</v>
      </c>
      <c r="J23" s="8">
        <v>59.8</v>
      </c>
      <c r="K23" s="5"/>
      <c r="L23" s="8">
        <f>(I24+J24)/2</f>
        <v>66.150000000000006</v>
      </c>
      <c r="M23" s="9">
        <f>L24/2</f>
        <v>34.6</v>
      </c>
      <c r="N23" s="9">
        <v>80.2</v>
      </c>
      <c r="O23" s="9">
        <f>N24*0.5</f>
        <v>43</v>
      </c>
      <c r="P23" s="9">
        <f>M24+O24</f>
        <v>71.724999999999994</v>
      </c>
      <c r="Q23" s="10"/>
    </row>
    <row r="24" spans="1:17" ht="33.75">
      <c r="A24" s="43" t="s">
        <v>98</v>
      </c>
      <c r="B24" s="46" t="s">
        <v>99</v>
      </c>
      <c r="C24" s="52">
        <v>16</v>
      </c>
      <c r="D24" s="4" t="s">
        <v>100</v>
      </c>
      <c r="E24" s="10">
        <v>1</v>
      </c>
      <c r="F24" s="11" t="s">
        <v>22</v>
      </c>
      <c r="G24" s="4" t="s">
        <v>101</v>
      </c>
      <c r="H24" s="4" t="s">
        <v>102</v>
      </c>
      <c r="I24" s="12">
        <v>67.8</v>
      </c>
      <c r="J24" s="10">
        <v>64.5</v>
      </c>
      <c r="K24" s="10"/>
      <c r="L24" s="8">
        <f>(I25+J25)/2</f>
        <v>69.2</v>
      </c>
      <c r="M24" s="9">
        <f>L25/2</f>
        <v>31.125</v>
      </c>
      <c r="N24" s="10">
        <v>86</v>
      </c>
      <c r="O24" s="9">
        <f>N25*0.5</f>
        <v>40.6</v>
      </c>
      <c r="P24" s="9">
        <f>M25+O25</f>
        <v>75.75</v>
      </c>
      <c r="Q24" s="10"/>
    </row>
    <row r="25" spans="1:17">
      <c r="A25" s="42"/>
      <c r="B25" s="45"/>
      <c r="C25" s="51"/>
      <c r="D25" s="4" t="s">
        <v>103</v>
      </c>
      <c r="E25" s="10">
        <v>2</v>
      </c>
      <c r="F25" s="11" t="s">
        <v>27</v>
      </c>
      <c r="G25" s="4" t="s">
        <v>104</v>
      </c>
      <c r="H25" s="4" t="s">
        <v>41</v>
      </c>
      <c r="I25" s="12">
        <v>78.400000000000006</v>
      </c>
      <c r="J25" s="10">
        <v>60</v>
      </c>
      <c r="K25" s="10"/>
      <c r="L25" s="8">
        <f>(I26+J26)/2</f>
        <v>62.25</v>
      </c>
      <c r="M25" s="9">
        <f>L26/2</f>
        <v>32.049999999999997</v>
      </c>
      <c r="N25" s="10">
        <v>81.2</v>
      </c>
      <c r="O25" s="9">
        <f>N26*0.5</f>
        <v>43.7</v>
      </c>
      <c r="P25" s="9">
        <f>M26+O26</f>
        <v>70.599999999999994</v>
      </c>
      <c r="Q25" s="10"/>
    </row>
    <row r="26" spans="1:17" ht="22.5">
      <c r="A26" s="42"/>
      <c r="B26" s="45"/>
      <c r="C26" s="51"/>
      <c r="D26" s="4" t="s">
        <v>105</v>
      </c>
      <c r="E26" s="10">
        <v>3</v>
      </c>
      <c r="F26" s="11" t="s">
        <v>22</v>
      </c>
      <c r="G26" s="4" t="s">
        <v>106</v>
      </c>
      <c r="H26" s="4" t="s">
        <v>45</v>
      </c>
      <c r="I26" s="12">
        <v>66</v>
      </c>
      <c r="J26" s="10">
        <v>58.5</v>
      </c>
      <c r="K26" s="10"/>
      <c r="L26" s="8">
        <f>(I27+J27)/2</f>
        <v>64.099999999999994</v>
      </c>
      <c r="M26" s="9">
        <f>L27/2</f>
        <v>30.3</v>
      </c>
      <c r="N26" s="10">
        <v>87.4</v>
      </c>
      <c r="O26" s="9">
        <f>N27*0.5</f>
        <v>40.299999999999997</v>
      </c>
      <c r="P26" s="9">
        <f>M27+O27</f>
        <v>73.125</v>
      </c>
      <c r="Q26" s="10"/>
    </row>
    <row r="27" spans="1:17" ht="22.5">
      <c r="A27" s="42"/>
      <c r="B27" s="45"/>
      <c r="C27" s="51"/>
      <c r="D27" s="4" t="s">
        <v>107</v>
      </c>
      <c r="E27" s="10">
        <v>4</v>
      </c>
      <c r="F27" s="11" t="s">
        <v>27</v>
      </c>
      <c r="G27" s="4" t="s">
        <v>108</v>
      </c>
      <c r="H27" s="4" t="s">
        <v>109</v>
      </c>
      <c r="I27" s="12">
        <v>66.2</v>
      </c>
      <c r="J27" s="10">
        <v>62</v>
      </c>
      <c r="K27" s="10"/>
      <c r="L27" s="8">
        <f>(I28+J28)/2</f>
        <v>60.6</v>
      </c>
      <c r="M27" s="9">
        <f>L28/2</f>
        <v>31.125</v>
      </c>
      <c r="N27" s="10">
        <v>80.599999999999994</v>
      </c>
      <c r="O27" s="9">
        <f>N28*0.5</f>
        <v>42</v>
      </c>
      <c r="P27" s="9">
        <f>M28+O28</f>
        <v>74</v>
      </c>
      <c r="Q27" s="10"/>
    </row>
    <row r="28" spans="1:17">
      <c r="A28" s="42"/>
      <c r="B28" s="45"/>
      <c r="C28" s="51"/>
      <c r="D28" s="4" t="s">
        <v>110</v>
      </c>
      <c r="E28" s="10">
        <v>5</v>
      </c>
      <c r="F28" s="11" t="s">
        <v>27</v>
      </c>
      <c r="G28" s="4" t="s">
        <v>111</v>
      </c>
      <c r="H28" s="4" t="s">
        <v>112</v>
      </c>
      <c r="I28" s="12">
        <v>64.2</v>
      </c>
      <c r="J28" s="10">
        <v>57</v>
      </c>
      <c r="K28" s="10"/>
      <c r="L28" s="8">
        <f>(I29+J29)/2</f>
        <v>62.25</v>
      </c>
      <c r="M28" s="9">
        <f>L29/2</f>
        <v>32.9</v>
      </c>
      <c r="N28" s="10">
        <v>84</v>
      </c>
      <c r="O28" s="9">
        <f>N29*0.5</f>
        <v>41.1</v>
      </c>
      <c r="P28" s="9">
        <f>M29+O29</f>
        <v>69.75</v>
      </c>
      <c r="Q28" s="10"/>
    </row>
    <row r="29" spans="1:17" ht="22.5">
      <c r="A29" s="42"/>
      <c r="B29" s="45"/>
      <c r="C29" s="51"/>
      <c r="D29" s="4" t="s">
        <v>113</v>
      </c>
      <c r="E29" s="10">
        <v>6</v>
      </c>
      <c r="F29" s="11" t="s">
        <v>27</v>
      </c>
      <c r="G29" s="4" t="s">
        <v>114</v>
      </c>
      <c r="H29" s="4" t="s">
        <v>61</v>
      </c>
      <c r="I29" s="12">
        <v>66.5</v>
      </c>
      <c r="J29" s="10">
        <v>58</v>
      </c>
      <c r="K29" s="10"/>
      <c r="L29" s="8">
        <f>(I30+J30)/2</f>
        <v>65.8</v>
      </c>
      <c r="M29" s="9">
        <f>L30/2</f>
        <v>30.45</v>
      </c>
      <c r="N29" s="10">
        <v>82.2</v>
      </c>
      <c r="O29" s="9">
        <f>N30*0.5</f>
        <v>39.299999999999997</v>
      </c>
      <c r="P29" s="9">
        <f>M30+O30</f>
        <v>70.875</v>
      </c>
      <c r="Q29" s="10"/>
    </row>
    <row r="30" spans="1:17" ht="22.5">
      <c r="A30" s="42"/>
      <c r="B30" s="45"/>
      <c r="C30" s="51"/>
      <c r="D30" s="4" t="s">
        <v>115</v>
      </c>
      <c r="E30" s="10">
        <v>7</v>
      </c>
      <c r="F30" s="11" t="s">
        <v>22</v>
      </c>
      <c r="G30" s="4" t="s">
        <v>116</v>
      </c>
      <c r="H30" s="4" t="s">
        <v>94</v>
      </c>
      <c r="I30" s="12">
        <v>70.099999999999994</v>
      </c>
      <c r="J30" s="10">
        <v>61.5</v>
      </c>
      <c r="K30" s="10"/>
      <c r="L30" s="8">
        <f>(I31+J31)/2</f>
        <v>60.9</v>
      </c>
      <c r="M30" s="9">
        <f>L31/2</f>
        <v>30.074999999999999</v>
      </c>
      <c r="N30" s="10">
        <v>78.599999999999994</v>
      </c>
      <c r="O30" s="9">
        <f>N31*0.5</f>
        <v>40.799999999999997</v>
      </c>
      <c r="P30" s="9">
        <f>M31+O31</f>
        <v>71.5</v>
      </c>
      <c r="Q30" s="10"/>
    </row>
    <row r="31" spans="1:17" ht="22.5">
      <c r="A31" s="42"/>
      <c r="B31" s="45"/>
      <c r="C31" s="51"/>
      <c r="D31" s="4" t="s">
        <v>117</v>
      </c>
      <c r="E31" s="10">
        <v>8</v>
      </c>
      <c r="F31" s="11" t="s">
        <v>27</v>
      </c>
      <c r="G31" s="4" t="s">
        <v>118</v>
      </c>
      <c r="H31" s="4" t="s">
        <v>119</v>
      </c>
      <c r="I31" s="12">
        <v>65.8</v>
      </c>
      <c r="J31" s="10">
        <v>56</v>
      </c>
      <c r="K31" s="10"/>
      <c r="L31" s="8">
        <f>(I32+J32)/2</f>
        <v>60.15</v>
      </c>
      <c r="M31" s="9">
        <f>L32/2</f>
        <v>30.4</v>
      </c>
      <c r="N31" s="10">
        <v>81.599999999999994</v>
      </c>
      <c r="O31" s="9">
        <f>N32*0.5</f>
        <v>41.1</v>
      </c>
      <c r="P31" s="9">
        <f>M32+O32</f>
        <v>75.825000000000003</v>
      </c>
      <c r="Q31" s="10"/>
    </row>
    <row r="32" spans="1:17">
      <c r="A32" s="42"/>
      <c r="B32" s="45"/>
      <c r="C32" s="51"/>
      <c r="D32" s="4" t="s">
        <v>120</v>
      </c>
      <c r="E32" s="10">
        <v>9</v>
      </c>
      <c r="F32" s="11" t="s">
        <v>27</v>
      </c>
      <c r="G32" s="4" t="s">
        <v>121</v>
      </c>
      <c r="H32" s="4" t="s">
        <v>122</v>
      </c>
      <c r="I32" s="12">
        <v>63.3</v>
      </c>
      <c r="J32" s="10">
        <v>57</v>
      </c>
      <c r="K32" s="10"/>
      <c r="L32" s="8">
        <f>(I33+J33)/2</f>
        <v>60.8</v>
      </c>
      <c r="M32" s="9">
        <f>L33/2</f>
        <v>35.125</v>
      </c>
      <c r="N32" s="10">
        <v>82.2</v>
      </c>
      <c r="O32" s="9">
        <f>N33*0.5</f>
        <v>40.700000000000003</v>
      </c>
      <c r="P32" s="9">
        <f>M33+O33</f>
        <v>65.949999999999989</v>
      </c>
      <c r="Q32" s="10"/>
    </row>
    <row r="33" spans="1:17" ht="22.5">
      <c r="A33" s="42"/>
      <c r="B33" s="45"/>
      <c r="C33" s="51"/>
      <c r="D33" s="4" t="s">
        <v>123</v>
      </c>
      <c r="E33" s="10">
        <v>10</v>
      </c>
      <c r="F33" s="11" t="s">
        <v>27</v>
      </c>
      <c r="G33" s="4" t="s">
        <v>124</v>
      </c>
      <c r="H33" s="4" t="s">
        <v>125</v>
      </c>
      <c r="I33" s="12">
        <v>60.6</v>
      </c>
      <c r="J33" s="10">
        <v>61</v>
      </c>
      <c r="K33" s="10"/>
      <c r="L33" s="8">
        <f>(I34+J34)/2</f>
        <v>70.25</v>
      </c>
      <c r="M33" s="9">
        <f>L34/2</f>
        <v>30.15</v>
      </c>
      <c r="N33" s="10">
        <v>81.400000000000006</v>
      </c>
      <c r="O33" s="9">
        <f>N34*0.5</f>
        <v>35.799999999999997</v>
      </c>
      <c r="P33" s="9">
        <f>M34+O34</f>
        <v>72.625</v>
      </c>
      <c r="Q33" s="10"/>
    </row>
    <row r="34" spans="1:17" ht="22.5">
      <c r="A34" s="42"/>
      <c r="B34" s="45"/>
      <c r="C34" s="51"/>
      <c r="D34" s="4" t="s">
        <v>126</v>
      </c>
      <c r="E34" s="10">
        <v>11</v>
      </c>
      <c r="F34" s="11" t="s">
        <v>27</v>
      </c>
      <c r="G34" s="4" t="s">
        <v>127</v>
      </c>
      <c r="H34" s="4" t="s">
        <v>128</v>
      </c>
      <c r="I34" s="12">
        <v>76.5</v>
      </c>
      <c r="J34" s="10">
        <v>64</v>
      </c>
      <c r="K34" s="10"/>
      <c r="L34" s="8">
        <f>(I35+J35)/2</f>
        <v>60.3</v>
      </c>
      <c r="M34" s="9">
        <f>L35/2</f>
        <v>31.925000000000001</v>
      </c>
      <c r="N34" s="10">
        <v>71.599999999999994</v>
      </c>
      <c r="O34" s="9">
        <f>N35*0.5</f>
        <v>40.700000000000003</v>
      </c>
      <c r="P34" s="9">
        <f>M35+O35</f>
        <v>68.275000000000006</v>
      </c>
      <c r="Q34" s="10"/>
    </row>
    <row r="35" spans="1:17">
      <c r="A35" s="42"/>
      <c r="B35" s="45"/>
      <c r="C35" s="51"/>
      <c r="D35" s="4" t="s">
        <v>129</v>
      </c>
      <c r="E35" s="10">
        <v>12</v>
      </c>
      <c r="F35" s="11" t="s">
        <v>27</v>
      </c>
      <c r="G35" s="4" t="s">
        <v>130</v>
      </c>
      <c r="H35" s="4" t="s">
        <v>131</v>
      </c>
      <c r="I35" s="12">
        <v>59.6</v>
      </c>
      <c r="J35" s="10">
        <v>61</v>
      </c>
      <c r="K35" s="10"/>
      <c r="L35" s="8">
        <f>(I36+J36)/2</f>
        <v>63.85</v>
      </c>
      <c r="M35" s="9">
        <f>L36/2</f>
        <v>30.175000000000001</v>
      </c>
      <c r="N35" s="10">
        <v>81.400000000000006</v>
      </c>
      <c r="O35" s="9">
        <f>N36*0.5</f>
        <v>38.1</v>
      </c>
      <c r="P35" s="9">
        <f>M36+O36</f>
        <v>70.925000000000011</v>
      </c>
      <c r="Q35" s="10"/>
    </row>
    <row r="36" spans="1:17">
      <c r="A36" s="42"/>
      <c r="B36" s="45"/>
      <c r="C36" s="51"/>
      <c r="D36" s="4" t="s">
        <v>132</v>
      </c>
      <c r="E36" s="10">
        <v>13</v>
      </c>
      <c r="F36" s="11" t="s">
        <v>27</v>
      </c>
      <c r="G36" s="4" t="s">
        <v>133</v>
      </c>
      <c r="H36" s="4" t="s">
        <v>65</v>
      </c>
      <c r="I36" s="12">
        <v>60.7</v>
      </c>
      <c r="J36" s="10">
        <v>67</v>
      </c>
      <c r="K36" s="10"/>
      <c r="L36" s="8">
        <f>(I37+J37)/2</f>
        <v>60.35</v>
      </c>
      <c r="M36" s="9">
        <f>L37/2</f>
        <v>31.225000000000001</v>
      </c>
      <c r="N36" s="10">
        <v>76.2</v>
      </c>
      <c r="O36" s="9">
        <f>N37*0.5</f>
        <v>39.700000000000003</v>
      </c>
      <c r="P36" s="9">
        <f>M37+O37</f>
        <v>69.275000000000006</v>
      </c>
      <c r="Q36" s="10"/>
    </row>
    <row r="37" spans="1:17" ht="22.5">
      <c r="A37" s="42"/>
      <c r="B37" s="45"/>
      <c r="C37" s="51"/>
      <c r="D37" s="4" t="s">
        <v>134</v>
      </c>
      <c r="E37" s="10">
        <v>14</v>
      </c>
      <c r="F37" s="11" t="s">
        <v>27</v>
      </c>
      <c r="G37" s="4" t="s">
        <v>135</v>
      </c>
      <c r="H37" s="4" t="s">
        <v>49</v>
      </c>
      <c r="I37" s="12">
        <v>64.7</v>
      </c>
      <c r="J37" s="10">
        <v>56</v>
      </c>
      <c r="K37" s="10"/>
      <c r="L37" s="8">
        <f>(I38+J38)/2</f>
        <v>62.45</v>
      </c>
      <c r="M37" s="9">
        <f>L38/2</f>
        <v>30.774999999999999</v>
      </c>
      <c r="N37" s="10">
        <v>79.400000000000006</v>
      </c>
      <c r="O37" s="9">
        <f>N38*0.5</f>
        <v>38.5</v>
      </c>
      <c r="P37" s="9">
        <f>M38+O38</f>
        <v>70.324999999999989</v>
      </c>
      <c r="Q37" s="10"/>
    </row>
    <row r="38" spans="1:17">
      <c r="A38" s="42"/>
      <c r="B38" s="45"/>
      <c r="C38" s="51"/>
      <c r="D38" s="4" t="s">
        <v>136</v>
      </c>
      <c r="E38" s="10">
        <v>15</v>
      </c>
      <c r="F38" s="11" t="s">
        <v>27</v>
      </c>
      <c r="G38" s="4" t="s">
        <v>137</v>
      </c>
      <c r="H38" s="4" t="s">
        <v>138</v>
      </c>
      <c r="I38" s="12">
        <v>63.9</v>
      </c>
      <c r="J38" s="10">
        <v>61</v>
      </c>
      <c r="K38" s="10"/>
      <c r="L38" s="8">
        <f>(I39+J39)/2</f>
        <v>61.55</v>
      </c>
      <c r="M38" s="9">
        <f>L39/2</f>
        <v>31.524999999999999</v>
      </c>
      <c r="N38" s="10">
        <v>77</v>
      </c>
      <c r="O38" s="9">
        <f>N39*0.5</f>
        <v>38.799999999999997</v>
      </c>
      <c r="P38" s="9">
        <f>M39+O39</f>
        <v>78.449999999999989</v>
      </c>
      <c r="Q38" s="10"/>
    </row>
    <row r="39" spans="1:17">
      <c r="A39" s="44"/>
      <c r="B39" s="47"/>
      <c r="C39" s="53"/>
      <c r="D39" s="4" t="s">
        <v>139</v>
      </c>
      <c r="E39" s="10">
        <v>16</v>
      </c>
      <c r="F39" s="11" t="s">
        <v>22</v>
      </c>
      <c r="G39" s="4" t="s">
        <v>140</v>
      </c>
      <c r="H39" s="4" t="s">
        <v>65</v>
      </c>
      <c r="I39" s="12">
        <v>65.099999999999994</v>
      </c>
      <c r="J39" s="10">
        <v>58</v>
      </c>
      <c r="K39" s="10"/>
      <c r="L39" s="8">
        <f>(I40+J40)/2</f>
        <v>63.05</v>
      </c>
      <c r="M39" s="9">
        <f>L40/2</f>
        <v>33.65</v>
      </c>
      <c r="N39" s="10">
        <v>77.599999999999994</v>
      </c>
      <c r="O39" s="9">
        <f>N40*0.5</f>
        <v>44.8</v>
      </c>
      <c r="P39" s="9">
        <f>M40+O40</f>
        <v>69.825000000000003</v>
      </c>
      <c r="Q39" s="10"/>
    </row>
    <row r="40" spans="1:17" ht="22.5">
      <c r="A40" s="43" t="s">
        <v>141</v>
      </c>
      <c r="B40" s="46" t="s">
        <v>142</v>
      </c>
      <c r="C40" s="52">
        <v>14</v>
      </c>
      <c r="D40" s="4" t="s">
        <v>143</v>
      </c>
      <c r="E40" s="5" t="s">
        <v>21</v>
      </c>
      <c r="F40" s="4" t="s">
        <v>22</v>
      </c>
      <c r="G40" s="4" t="s">
        <v>144</v>
      </c>
      <c r="H40" s="4" t="s">
        <v>145</v>
      </c>
      <c r="I40" s="12">
        <v>67.599999999999994</v>
      </c>
      <c r="J40" s="10">
        <v>58.5</v>
      </c>
      <c r="K40" s="10"/>
      <c r="L40" s="8">
        <f>(I41+J41)/2</f>
        <v>67.3</v>
      </c>
      <c r="M40" s="9">
        <f>L41/2</f>
        <v>29.425000000000001</v>
      </c>
      <c r="N40" s="5" t="s">
        <v>146</v>
      </c>
      <c r="O40" s="9">
        <f>N41*0.5</f>
        <v>40.4</v>
      </c>
      <c r="P40" s="9">
        <f>M41+O41</f>
        <v>76.125</v>
      </c>
      <c r="Q40" s="5"/>
    </row>
    <row r="41" spans="1:17" ht="22.5">
      <c r="A41" s="42"/>
      <c r="B41" s="45"/>
      <c r="C41" s="51"/>
      <c r="D41" s="4" t="s">
        <v>147</v>
      </c>
      <c r="E41" s="5" t="s">
        <v>26</v>
      </c>
      <c r="F41" s="4" t="s">
        <v>22</v>
      </c>
      <c r="G41" s="4" t="s">
        <v>148</v>
      </c>
      <c r="H41" s="4" t="s">
        <v>145</v>
      </c>
      <c r="I41" s="12">
        <v>78.599999999999994</v>
      </c>
      <c r="J41" s="10">
        <v>56</v>
      </c>
      <c r="K41" s="10"/>
      <c r="L41" s="8">
        <f>(I42+J42)/2</f>
        <v>58.85</v>
      </c>
      <c r="M41" s="9">
        <f>L42/2</f>
        <v>31.925000000000001</v>
      </c>
      <c r="N41" s="5" t="s">
        <v>149</v>
      </c>
      <c r="O41" s="9">
        <f>N42*0.5</f>
        <v>44.2</v>
      </c>
      <c r="P41" s="9">
        <f>M42+O42</f>
        <v>71.5</v>
      </c>
      <c r="Q41" s="5"/>
    </row>
    <row r="42" spans="1:17" ht="22.5">
      <c r="A42" s="42"/>
      <c r="B42" s="45"/>
      <c r="C42" s="51"/>
      <c r="D42" s="4" t="s">
        <v>150</v>
      </c>
      <c r="E42" s="5" t="s">
        <v>31</v>
      </c>
      <c r="F42" s="4" t="s">
        <v>22</v>
      </c>
      <c r="G42" s="4" t="s">
        <v>151</v>
      </c>
      <c r="H42" s="4" t="s">
        <v>152</v>
      </c>
      <c r="I42" s="12">
        <v>60.2</v>
      </c>
      <c r="J42" s="10">
        <v>57.5</v>
      </c>
      <c r="K42" s="10"/>
      <c r="L42" s="8">
        <f>(I43+J43)/2</f>
        <v>63.85</v>
      </c>
      <c r="M42" s="9">
        <f>L43/2</f>
        <v>30.5</v>
      </c>
      <c r="N42" s="5" t="s">
        <v>153</v>
      </c>
      <c r="O42" s="9">
        <f>N43*0.5</f>
        <v>41</v>
      </c>
      <c r="P42" s="9">
        <f>M43+O43</f>
        <v>73.875</v>
      </c>
      <c r="Q42" s="5"/>
    </row>
    <row r="43" spans="1:17" ht="22.5">
      <c r="A43" s="42"/>
      <c r="B43" s="45"/>
      <c r="C43" s="51"/>
      <c r="D43" s="4" t="s">
        <v>154</v>
      </c>
      <c r="E43" s="5" t="s">
        <v>35</v>
      </c>
      <c r="F43" s="4" t="s">
        <v>22</v>
      </c>
      <c r="G43" s="4" t="s">
        <v>155</v>
      </c>
      <c r="H43" s="4" t="s">
        <v>145</v>
      </c>
      <c r="I43" s="12">
        <v>69.2</v>
      </c>
      <c r="J43" s="10">
        <v>58.5</v>
      </c>
      <c r="K43" s="10"/>
      <c r="L43" s="8">
        <f>(I44+J44)/2</f>
        <v>61</v>
      </c>
      <c r="M43" s="9">
        <f>L44/2</f>
        <v>31.675000000000001</v>
      </c>
      <c r="N43" s="5" t="s">
        <v>156</v>
      </c>
      <c r="O43" s="9">
        <f>N44*0.5</f>
        <v>42.2</v>
      </c>
      <c r="P43" s="9">
        <f>M44+O44</f>
        <v>71.55</v>
      </c>
      <c r="Q43" s="5"/>
    </row>
    <row r="44" spans="1:17" ht="22.5">
      <c r="A44" s="42"/>
      <c r="B44" s="45"/>
      <c r="C44" s="51"/>
      <c r="D44" s="4" t="s">
        <v>157</v>
      </c>
      <c r="E44" s="5" t="s">
        <v>39</v>
      </c>
      <c r="F44" s="4" t="s">
        <v>22</v>
      </c>
      <c r="G44" s="4" t="s">
        <v>158</v>
      </c>
      <c r="H44" s="4" t="s">
        <v>37</v>
      </c>
      <c r="I44" s="12">
        <v>62.5</v>
      </c>
      <c r="J44" s="10">
        <v>59.5</v>
      </c>
      <c r="K44" s="10"/>
      <c r="L44" s="8">
        <f>(I45+J45)/2</f>
        <v>63.35</v>
      </c>
      <c r="M44" s="9">
        <f>L45/2</f>
        <v>30.95</v>
      </c>
      <c r="N44" s="5" t="s">
        <v>159</v>
      </c>
      <c r="O44" s="9">
        <f>N45*0.5</f>
        <v>40.6</v>
      </c>
      <c r="P44" s="9">
        <f>M45+O45</f>
        <v>71.599999999999994</v>
      </c>
      <c r="Q44" s="5"/>
    </row>
    <row r="45" spans="1:17" ht="22.5">
      <c r="A45" s="42"/>
      <c r="B45" s="45"/>
      <c r="C45" s="51"/>
      <c r="D45" s="4" t="s">
        <v>160</v>
      </c>
      <c r="E45" s="5" t="s">
        <v>43</v>
      </c>
      <c r="F45" s="4" t="s">
        <v>22</v>
      </c>
      <c r="G45" s="4" t="s">
        <v>161</v>
      </c>
      <c r="H45" s="4" t="s">
        <v>145</v>
      </c>
      <c r="I45" s="12">
        <v>71.7</v>
      </c>
      <c r="J45" s="10">
        <v>55</v>
      </c>
      <c r="K45" s="10"/>
      <c r="L45" s="8">
        <f>(I46+J46)/2</f>
        <v>61.9</v>
      </c>
      <c r="M45" s="9">
        <f>L46/2</f>
        <v>30.4</v>
      </c>
      <c r="N45" s="5" t="s">
        <v>162</v>
      </c>
      <c r="O45" s="9">
        <f>N46*0.5</f>
        <v>41.2</v>
      </c>
      <c r="P45" s="9">
        <f>M46+O46</f>
        <v>72.525000000000006</v>
      </c>
      <c r="Q45" s="5"/>
    </row>
    <row r="46" spans="1:17">
      <c r="A46" s="42"/>
      <c r="B46" s="45"/>
      <c r="C46" s="51"/>
      <c r="D46" s="4" t="s">
        <v>163</v>
      </c>
      <c r="E46" s="5" t="s">
        <v>47</v>
      </c>
      <c r="F46" s="4" t="s">
        <v>27</v>
      </c>
      <c r="G46" s="4" t="s">
        <v>164</v>
      </c>
      <c r="H46" s="4" t="s">
        <v>165</v>
      </c>
      <c r="I46" s="12">
        <v>65.8</v>
      </c>
      <c r="J46" s="10">
        <v>58</v>
      </c>
      <c r="K46" s="10"/>
      <c r="L46" s="8">
        <f>(I47+J47)/2</f>
        <v>60.8</v>
      </c>
      <c r="M46" s="9">
        <f>L47/2</f>
        <v>31.024999999999999</v>
      </c>
      <c r="N46" s="5" t="s">
        <v>166</v>
      </c>
      <c r="O46" s="9">
        <f>N47*0.5</f>
        <v>41.5</v>
      </c>
      <c r="P46" s="9">
        <f>M47+O47</f>
        <v>69.875</v>
      </c>
      <c r="Q46" s="5"/>
    </row>
    <row r="47" spans="1:17">
      <c r="A47" s="42"/>
      <c r="B47" s="45"/>
      <c r="C47" s="51"/>
      <c r="D47" s="4" t="s">
        <v>167</v>
      </c>
      <c r="E47" s="5" t="s">
        <v>51</v>
      </c>
      <c r="F47" s="4" t="s">
        <v>22</v>
      </c>
      <c r="G47" s="4" t="s">
        <v>168</v>
      </c>
      <c r="H47" s="4" t="s">
        <v>169</v>
      </c>
      <c r="I47" s="12">
        <v>52.1</v>
      </c>
      <c r="J47" s="10">
        <v>69.5</v>
      </c>
      <c r="K47" s="10"/>
      <c r="L47" s="8">
        <f>(I48+J48)/2</f>
        <v>62.05</v>
      </c>
      <c r="M47" s="9">
        <f>L48/2</f>
        <v>29.375</v>
      </c>
      <c r="N47" s="5" t="s">
        <v>170</v>
      </c>
      <c r="O47" s="9">
        <f>N48*0.5</f>
        <v>40.5</v>
      </c>
      <c r="P47" s="9">
        <f>M48+O48</f>
        <v>72.224999999999994</v>
      </c>
      <c r="Q47" s="5"/>
    </row>
    <row r="48" spans="1:17" ht="22.5">
      <c r="A48" s="42"/>
      <c r="B48" s="45"/>
      <c r="C48" s="51"/>
      <c r="D48" s="4" t="s">
        <v>171</v>
      </c>
      <c r="E48" s="5" t="s">
        <v>55</v>
      </c>
      <c r="F48" s="4" t="s">
        <v>22</v>
      </c>
      <c r="G48" s="4" t="s">
        <v>172</v>
      </c>
      <c r="H48" s="4" t="s">
        <v>49</v>
      </c>
      <c r="I48" s="12">
        <v>60.1</v>
      </c>
      <c r="J48" s="10">
        <v>64</v>
      </c>
      <c r="K48" s="10"/>
      <c r="L48" s="8">
        <f>(I49+J49)/2</f>
        <v>58.75</v>
      </c>
      <c r="M48" s="9">
        <f>L49/2</f>
        <v>30.625</v>
      </c>
      <c r="N48" s="5" t="s">
        <v>173</v>
      </c>
      <c r="O48" s="9">
        <f>N49*0.5</f>
        <v>41.6</v>
      </c>
      <c r="P48" s="9">
        <f>M49+O49</f>
        <v>69.924999999999997</v>
      </c>
      <c r="Q48" s="5"/>
    </row>
    <row r="49" spans="1:17">
      <c r="A49" s="42"/>
      <c r="B49" s="45"/>
      <c r="C49" s="51"/>
      <c r="D49" s="4" t="s">
        <v>174</v>
      </c>
      <c r="E49" s="5" t="s">
        <v>59</v>
      </c>
      <c r="F49" s="4" t="s">
        <v>22</v>
      </c>
      <c r="G49" s="4" t="s">
        <v>175</v>
      </c>
      <c r="H49" s="4" t="s">
        <v>176</v>
      </c>
      <c r="I49" s="12">
        <v>59.5</v>
      </c>
      <c r="J49" s="10">
        <v>58</v>
      </c>
      <c r="K49" s="10"/>
      <c r="L49" s="8">
        <f>(I50+J50)/2</f>
        <v>61.25</v>
      </c>
      <c r="M49" s="9">
        <f>L50/2</f>
        <v>29.625</v>
      </c>
      <c r="N49" s="5" t="s">
        <v>177</v>
      </c>
      <c r="O49" s="9">
        <f>N50*0.5</f>
        <v>40.299999999999997</v>
      </c>
      <c r="P49" s="9">
        <f>M50+O50</f>
        <v>71.3</v>
      </c>
      <c r="Q49" s="5"/>
    </row>
    <row r="50" spans="1:17" ht="22.5">
      <c r="A50" s="42"/>
      <c r="B50" s="45"/>
      <c r="C50" s="51"/>
      <c r="D50" s="4" t="s">
        <v>178</v>
      </c>
      <c r="E50" s="5" t="s">
        <v>63</v>
      </c>
      <c r="F50" s="4" t="s">
        <v>27</v>
      </c>
      <c r="G50" s="4" t="s">
        <v>179</v>
      </c>
      <c r="H50" s="4" t="s">
        <v>180</v>
      </c>
      <c r="I50" s="12">
        <v>64.5</v>
      </c>
      <c r="J50" s="10">
        <v>58</v>
      </c>
      <c r="K50" s="10"/>
      <c r="L50" s="8">
        <f>(I51+J51)/2</f>
        <v>59.25</v>
      </c>
      <c r="M50" s="9">
        <f>L51/2</f>
        <v>30</v>
      </c>
      <c r="N50" s="5" t="s">
        <v>181</v>
      </c>
      <c r="O50" s="9">
        <f>N51*0.5</f>
        <v>41.3</v>
      </c>
      <c r="P50" s="9">
        <f>M51+O51</f>
        <v>72.25</v>
      </c>
      <c r="Q50" s="5"/>
    </row>
    <row r="51" spans="1:17" ht="22.5">
      <c r="A51" s="42"/>
      <c r="B51" s="45"/>
      <c r="C51" s="51"/>
      <c r="D51" s="4" t="s">
        <v>182</v>
      </c>
      <c r="E51" s="5" t="s">
        <v>183</v>
      </c>
      <c r="F51" s="4" t="s">
        <v>22</v>
      </c>
      <c r="G51" s="4" t="s">
        <v>184</v>
      </c>
      <c r="H51" s="4" t="s">
        <v>145</v>
      </c>
      <c r="I51" s="12">
        <v>58.5</v>
      </c>
      <c r="J51" s="10">
        <v>60</v>
      </c>
      <c r="K51" s="10"/>
      <c r="L51" s="8">
        <f>(I52+J52)/2</f>
        <v>60</v>
      </c>
      <c r="M51" s="9">
        <f>L52/2</f>
        <v>32.25</v>
      </c>
      <c r="N51" s="5" t="s">
        <v>185</v>
      </c>
      <c r="O51" s="9">
        <f>N52*0.5</f>
        <v>40</v>
      </c>
      <c r="P51" s="9">
        <f>M52+O52</f>
        <v>73.599999999999994</v>
      </c>
      <c r="Q51" s="5"/>
    </row>
    <row r="52" spans="1:17" ht="22.5">
      <c r="A52" s="42"/>
      <c r="B52" s="45"/>
      <c r="C52" s="51"/>
      <c r="D52" s="4" t="s">
        <v>186</v>
      </c>
      <c r="E52" s="5" t="s">
        <v>67</v>
      </c>
      <c r="F52" s="4" t="s">
        <v>22</v>
      </c>
      <c r="G52" s="4" t="s">
        <v>187</v>
      </c>
      <c r="H52" s="4" t="s">
        <v>29</v>
      </c>
      <c r="I52" s="12">
        <v>61</v>
      </c>
      <c r="J52" s="10">
        <v>59</v>
      </c>
      <c r="K52" s="10"/>
      <c r="L52" s="8">
        <f>(I53+J53)/2</f>
        <v>64.5</v>
      </c>
      <c r="M52" s="9">
        <f>L53/2</f>
        <v>36.799999999999997</v>
      </c>
      <c r="N52" s="5" t="s">
        <v>188</v>
      </c>
      <c r="O52" s="9">
        <f>N53*0.5</f>
        <v>36.799999999999997</v>
      </c>
      <c r="P52" s="9">
        <f>M53+O53</f>
        <v>78.150000000000006</v>
      </c>
      <c r="Q52" s="5"/>
    </row>
    <row r="53" spans="1:17" ht="22.5">
      <c r="A53" s="44"/>
      <c r="B53" s="47"/>
      <c r="C53" s="53"/>
      <c r="D53" s="4" t="s">
        <v>189</v>
      </c>
      <c r="E53" s="5" t="s">
        <v>70</v>
      </c>
      <c r="F53" s="4" t="s">
        <v>27</v>
      </c>
      <c r="G53" s="4" t="s">
        <v>190</v>
      </c>
      <c r="H53" s="4" t="s">
        <v>191</v>
      </c>
      <c r="I53" s="12">
        <v>69.5</v>
      </c>
      <c r="J53" s="10">
        <v>59.5</v>
      </c>
      <c r="K53" s="10"/>
      <c r="L53" s="8">
        <f>(I54+J54)/2</f>
        <v>73.599999999999994</v>
      </c>
      <c r="M53" s="9">
        <f>L54/2</f>
        <v>34.65</v>
      </c>
      <c r="N53" s="5" t="s">
        <v>192</v>
      </c>
      <c r="O53" s="9">
        <f>N54*0.5</f>
        <v>43.5</v>
      </c>
      <c r="P53" s="9">
        <f>M54+O54</f>
        <v>73.349999999999994</v>
      </c>
      <c r="Q53" s="5"/>
    </row>
    <row r="54" spans="1:17" ht="22.5">
      <c r="A54" s="43" t="s">
        <v>193</v>
      </c>
      <c r="B54" s="55" t="s">
        <v>194</v>
      </c>
      <c r="C54" s="52">
        <v>14</v>
      </c>
      <c r="D54" s="4" t="s">
        <v>195</v>
      </c>
      <c r="E54" s="5" t="s">
        <v>21</v>
      </c>
      <c r="F54" s="11" t="s">
        <v>27</v>
      </c>
      <c r="G54" s="4" t="s">
        <v>196</v>
      </c>
      <c r="H54" s="6" t="s">
        <v>197</v>
      </c>
      <c r="I54" s="12">
        <v>82.2</v>
      </c>
      <c r="J54" s="10">
        <v>65</v>
      </c>
      <c r="K54" s="5"/>
      <c r="L54" s="8">
        <f>(I55+J55)/2</f>
        <v>69.3</v>
      </c>
      <c r="M54" s="9">
        <f>L55/2</f>
        <v>31.95</v>
      </c>
      <c r="N54" s="5" t="s">
        <v>198</v>
      </c>
      <c r="O54" s="9">
        <f>N55*0.5</f>
        <v>41.4</v>
      </c>
      <c r="P54" s="9">
        <f>M55+O55</f>
        <v>72.875</v>
      </c>
      <c r="Q54" s="5"/>
    </row>
    <row r="55" spans="1:17" ht="22.5">
      <c r="A55" s="42"/>
      <c r="B55" s="54"/>
      <c r="C55" s="51"/>
      <c r="D55" s="4" t="s">
        <v>199</v>
      </c>
      <c r="E55" s="5" t="s">
        <v>26</v>
      </c>
      <c r="F55" s="11" t="s">
        <v>27</v>
      </c>
      <c r="G55" s="4" t="s">
        <v>200</v>
      </c>
      <c r="H55" s="6" t="s">
        <v>201</v>
      </c>
      <c r="I55" s="12">
        <v>74.599999999999994</v>
      </c>
      <c r="J55" s="10">
        <v>64</v>
      </c>
      <c r="K55" s="5"/>
      <c r="L55" s="8">
        <f>(I56+J56)/2</f>
        <v>63.9</v>
      </c>
      <c r="M55" s="9">
        <f>L56/2</f>
        <v>29.774999999999999</v>
      </c>
      <c r="N55" s="5" t="s">
        <v>202</v>
      </c>
      <c r="O55" s="9">
        <f>N56*0.5</f>
        <v>43.1</v>
      </c>
      <c r="P55" s="9">
        <f>M56+O56</f>
        <v>73.95</v>
      </c>
      <c r="Q55" s="5"/>
    </row>
    <row r="56" spans="1:17" ht="22.5">
      <c r="A56" s="42"/>
      <c r="B56" s="54"/>
      <c r="C56" s="51"/>
      <c r="D56" s="4" t="s">
        <v>203</v>
      </c>
      <c r="E56" s="5" t="s">
        <v>31</v>
      </c>
      <c r="F56" s="11" t="s">
        <v>27</v>
      </c>
      <c r="G56" s="4" t="s">
        <v>204</v>
      </c>
      <c r="H56" s="6" t="s">
        <v>205</v>
      </c>
      <c r="I56" s="12">
        <v>70.8</v>
      </c>
      <c r="J56" s="10">
        <v>57</v>
      </c>
      <c r="K56" s="5"/>
      <c r="L56" s="8">
        <f>(I57+J57)/2</f>
        <v>59.55</v>
      </c>
      <c r="M56" s="9">
        <f>L57/2</f>
        <v>29.85</v>
      </c>
      <c r="N56" s="5" t="s">
        <v>206</v>
      </c>
      <c r="O56" s="9">
        <f>N57*0.5</f>
        <v>44.1</v>
      </c>
      <c r="P56" s="9">
        <f>M57+O57</f>
        <v>73.325000000000003</v>
      </c>
      <c r="Q56" s="5"/>
    </row>
    <row r="57" spans="1:17" ht="22.5">
      <c r="A57" s="42"/>
      <c r="B57" s="54"/>
      <c r="C57" s="51"/>
      <c r="D57" s="4" t="s">
        <v>207</v>
      </c>
      <c r="E57" s="5" t="s">
        <v>35</v>
      </c>
      <c r="F57" s="11" t="s">
        <v>27</v>
      </c>
      <c r="G57" s="4" t="s">
        <v>208</v>
      </c>
      <c r="H57" s="6" t="s">
        <v>209</v>
      </c>
      <c r="I57" s="12">
        <v>65.599999999999994</v>
      </c>
      <c r="J57" s="10">
        <v>53.5</v>
      </c>
      <c r="K57" s="5"/>
      <c r="L57" s="8">
        <f>(I58+J58)/2</f>
        <v>59.7</v>
      </c>
      <c r="M57" s="9">
        <f>L58/2</f>
        <v>30.125</v>
      </c>
      <c r="N57" s="5" t="s">
        <v>210</v>
      </c>
      <c r="O57" s="9">
        <f>N58*0.5</f>
        <v>43.2</v>
      </c>
      <c r="P57" s="9">
        <f>M58+O58</f>
        <v>72.724999999999994</v>
      </c>
      <c r="Q57" s="5"/>
    </row>
    <row r="58" spans="1:17" ht="22.5">
      <c r="A58" s="42"/>
      <c r="B58" s="54"/>
      <c r="C58" s="51"/>
      <c r="D58" s="4" t="s">
        <v>211</v>
      </c>
      <c r="E58" s="5" t="s">
        <v>39</v>
      </c>
      <c r="F58" s="11" t="s">
        <v>27</v>
      </c>
      <c r="G58" s="4" t="s">
        <v>212</v>
      </c>
      <c r="H58" s="6" t="s">
        <v>213</v>
      </c>
      <c r="I58" s="12">
        <v>60.9</v>
      </c>
      <c r="J58" s="10">
        <v>58.5</v>
      </c>
      <c r="K58" s="5"/>
      <c r="L58" s="8">
        <f>(I59+J59)/2</f>
        <v>60.25</v>
      </c>
      <c r="M58" s="9">
        <f>L59/2</f>
        <v>29.824999999999999</v>
      </c>
      <c r="N58" s="5" t="s">
        <v>214</v>
      </c>
      <c r="O58" s="9">
        <f>N59*0.5</f>
        <v>42.9</v>
      </c>
      <c r="P58" s="9">
        <f>M59+O59</f>
        <v>72.775000000000006</v>
      </c>
      <c r="Q58" s="5"/>
    </row>
    <row r="59" spans="1:17" ht="22.5">
      <c r="A59" s="42"/>
      <c r="B59" s="54"/>
      <c r="C59" s="51"/>
      <c r="D59" s="4" t="s">
        <v>215</v>
      </c>
      <c r="E59" s="5" t="s">
        <v>43</v>
      </c>
      <c r="F59" s="11" t="s">
        <v>22</v>
      </c>
      <c r="G59" s="4" t="s">
        <v>216</v>
      </c>
      <c r="H59" s="6" t="s">
        <v>217</v>
      </c>
      <c r="I59" s="12">
        <v>65.5</v>
      </c>
      <c r="J59" s="10">
        <v>55</v>
      </c>
      <c r="K59" s="5"/>
      <c r="L59" s="8">
        <f>(I60+J60)/2</f>
        <v>59.65</v>
      </c>
      <c r="M59" s="9">
        <f>L60/2</f>
        <v>29.574999999999999</v>
      </c>
      <c r="N59" s="5" t="s">
        <v>218</v>
      </c>
      <c r="O59" s="9">
        <f>N60*0.5</f>
        <v>43.2</v>
      </c>
      <c r="P59" s="9">
        <f>M60+O60</f>
        <v>72.924999999999997</v>
      </c>
      <c r="Q59" s="5"/>
    </row>
    <row r="60" spans="1:17" ht="22.5">
      <c r="A60" s="42"/>
      <c r="B60" s="54"/>
      <c r="C60" s="51"/>
      <c r="D60" s="4" t="s">
        <v>219</v>
      </c>
      <c r="E60" s="5" t="s">
        <v>47</v>
      </c>
      <c r="F60" s="11" t="s">
        <v>27</v>
      </c>
      <c r="G60" s="4" t="s">
        <v>220</v>
      </c>
      <c r="H60" s="6" t="s">
        <v>221</v>
      </c>
      <c r="I60" s="12">
        <v>62.3</v>
      </c>
      <c r="J60" s="10">
        <v>57</v>
      </c>
      <c r="K60" s="5"/>
      <c r="L60" s="8">
        <f>(I61+J61)/2</f>
        <v>59.15</v>
      </c>
      <c r="M60" s="9">
        <f>L61/2</f>
        <v>30.125</v>
      </c>
      <c r="N60" s="5" t="s">
        <v>214</v>
      </c>
      <c r="O60" s="9">
        <f>N61*0.5</f>
        <v>42.8</v>
      </c>
      <c r="P60" s="9">
        <f>M61+O61</f>
        <v>71.7</v>
      </c>
      <c r="Q60" s="5"/>
    </row>
    <row r="61" spans="1:17" ht="22.5">
      <c r="A61" s="42"/>
      <c r="B61" s="54"/>
      <c r="C61" s="51"/>
      <c r="D61" s="4" t="s">
        <v>222</v>
      </c>
      <c r="E61" s="5" t="s">
        <v>51</v>
      </c>
      <c r="F61" s="11" t="s">
        <v>22</v>
      </c>
      <c r="G61" s="4" t="s">
        <v>223</v>
      </c>
      <c r="H61" s="6" t="s">
        <v>224</v>
      </c>
      <c r="I61" s="12">
        <v>59.8</v>
      </c>
      <c r="J61" s="10">
        <v>58.5</v>
      </c>
      <c r="K61" s="5"/>
      <c r="L61" s="8">
        <f>(I62+J62)/2</f>
        <v>60.25</v>
      </c>
      <c r="M61" s="9">
        <f>L62/2</f>
        <v>30</v>
      </c>
      <c r="N61" s="5" t="s">
        <v>225</v>
      </c>
      <c r="O61" s="9">
        <f>N62*0.5</f>
        <v>41.7</v>
      </c>
      <c r="P61" s="9">
        <f>M62+O62</f>
        <v>71.775000000000006</v>
      </c>
      <c r="Q61" s="5"/>
    </row>
    <row r="62" spans="1:17" ht="22.5">
      <c r="A62" s="42"/>
      <c r="B62" s="54"/>
      <c r="C62" s="51"/>
      <c r="D62" s="4" t="s">
        <v>226</v>
      </c>
      <c r="E62" s="5" t="s">
        <v>55</v>
      </c>
      <c r="F62" s="11" t="s">
        <v>22</v>
      </c>
      <c r="G62" s="4" t="s">
        <v>227</v>
      </c>
      <c r="H62" s="6" t="s">
        <v>228</v>
      </c>
      <c r="I62" s="12">
        <v>62.5</v>
      </c>
      <c r="J62" s="10">
        <v>58</v>
      </c>
      <c r="K62" s="5"/>
      <c r="L62" s="8">
        <f>(I63+J63)/2</f>
        <v>60</v>
      </c>
      <c r="M62" s="9">
        <f>L63/2</f>
        <v>29.975000000000001</v>
      </c>
      <c r="N62" s="5" t="s">
        <v>229</v>
      </c>
      <c r="O62" s="9">
        <f>N63*0.5</f>
        <v>41.8</v>
      </c>
      <c r="P62" s="9">
        <f>M63+O63</f>
        <v>70.875</v>
      </c>
      <c r="Q62" s="5"/>
    </row>
    <row r="63" spans="1:17" ht="22.5">
      <c r="A63" s="42"/>
      <c r="B63" s="54"/>
      <c r="C63" s="51"/>
      <c r="D63" s="4" t="s">
        <v>230</v>
      </c>
      <c r="E63" s="5" t="s">
        <v>59</v>
      </c>
      <c r="F63" s="11" t="s">
        <v>22</v>
      </c>
      <c r="G63" s="4" t="s">
        <v>231</v>
      </c>
      <c r="H63" s="6" t="s">
        <v>232</v>
      </c>
      <c r="I63" s="12">
        <v>62.5</v>
      </c>
      <c r="J63" s="10">
        <v>57.5</v>
      </c>
      <c r="K63" s="5"/>
      <c r="L63" s="8">
        <f>(I64+J64)/2</f>
        <v>59.95</v>
      </c>
      <c r="M63" s="9">
        <f>L64/2</f>
        <v>29.074999999999999</v>
      </c>
      <c r="N63" s="5" t="s">
        <v>233</v>
      </c>
      <c r="O63" s="9">
        <f>N64*0.5</f>
        <v>41.8</v>
      </c>
      <c r="P63" s="9">
        <f>M64+O64</f>
        <v>71.099999999999994</v>
      </c>
      <c r="Q63" s="5"/>
    </row>
    <row r="64" spans="1:17" ht="22.5">
      <c r="A64" s="42"/>
      <c r="B64" s="54"/>
      <c r="C64" s="51"/>
      <c r="D64" s="4" t="s">
        <v>234</v>
      </c>
      <c r="E64" s="5" t="s">
        <v>63</v>
      </c>
      <c r="F64" s="11" t="s">
        <v>22</v>
      </c>
      <c r="G64" s="4" t="s">
        <v>235</v>
      </c>
      <c r="H64" s="6" t="s">
        <v>236</v>
      </c>
      <c r="I64" s="12">
        <v>67.900000000000006</v>
      </c>
      <c r="J64" s="10">
        <v>52</v>
      </c>
      <c r="K64" s="5"/>
      <c r="L64" s="8">
        <f>(I65+J65)/2</f>
        <v>58.15</v>
      </c>
      <c r="M64" s="9">
        <f>L65/2</f>
        <v>29</v>
      </c>
      <c r="N64" s="5" t="s">
        <v>233</v>
      </c>
      <c r="O64" s="9">
        <f>N65*0.5</f>
        <v>42.1</v>
      </c>
      <c r="P64" s="9">
        <f>M65+O65</f>
        <v>71.125</v>
      </c>
      <c r="Q64" s="5"/>
    </row>
    <row r="65" spans="1:17" ht="22.5">
      <c r="A65" s="42"/>
      <c r="B65" s="54"/>
      <c r="C65" s="51"/>
      <c r="D65" s="4" t="s">
        <v>237</v>
      </c>
      <c r="E65" s="5" t="s">
        <v>183</v>
      </c>
      <c r="F65" s="11" t="s">
        <v>27</v>
      </c>
      <c r="G65" s="4" t="s">
        <v>238</v>
      </c>
      <c r="H65" s="11" t="s">
        <v>239</v>
      </c>
      <c r="I65" s="12">
        <v>60.8</v>
      </c>
      <c r="J65" s="10">
        <v>55.5</v>
      </c>
      <c r="K65" s="10"/>
      <c r="L65" s="8">
        <f>(I66+J66)/2</f>
        <v>58</v>
      </c>
      <c r="M65" s="9">
        <f>L66/2</f>
        <v>29.125</v>
      </c>
      <c r="N65" s="5" t="s">
        <v>240</v>
      </c>
      <c r="O65" s="9">
        <f>N66*0.5</f>
        <v>42</v>
      </c>
      <c r="P65" s="9">
        <f>M66+O66</f>
        <v>74.099999999999994</v>
      </c>
      <c r="Q65" s="5"/>
    </row>
    <row r="66" spans="1:17" ht="33.75">
      <c r="A66" s="42"/>
      <c r="B66" s="54"/>
      <c r="C66" s="51"/>
      <c r="D66" s="4" t="s">
        <v>241</v>
      </c>
      <c r="E66" s="5" t="s">
        <v>67</v>
      </c>
      <c r="F66" s="11" t="s">
        <v>27</v>
      </c>
      <c r="G66" s="4" t="s">
        <v>242</v>
      </c>
      <c r="H66" s="11" t="s">
        <v>243</v>
      </c>
      <c r="I66" s="12">
        <v>59.5</v>
      </c>
      <c r="J66" s="10">
        <v>56.5</v>
      </c>
      <c r="K66" s="10"/>
      <c r="L66" s="8">
        <f>(I67+J67)/2</f>
        <v>58.25</v>
      </c>
      <c r="M66" s="9">
        <f>L67/2</f>
        <v>32.5</v>
      </c>
      <c r="N66" s="5" t="s">
        <v>244</v>
      </c>
      <c r="O66" s="9">
        <f>N67*0.5</f>
        <v>41.6</v>
      </c>
      <c r="P66" s="9">
        <f>M67+O67</f>
        <v>72.400000000000006</v>
      </c>
      <c r="Q66" s="5"/>
    </row>
    <row r="67" spans="1:17" ht="22.5">
      <c r="A67" s="44"/>
      <c r="B67" s="56"/>
      <c r="C67" s="53"/>
      <c r="D67" s="4" t="s">
        <v>245</v>
      </c>
      <c r="E67" s="5" t="s">
        <v>70</v>
      </c>
      <c r="F67" s="11" t="s">
        <v>27</v>
      </c>
      <c r="G67" s="4" t="s">
        <v>246</v>
      </c>
      <c r="H67" s="11" t="s">
        <v>247</v>
      </c>
      <c r="I67" s="12">
        <v>61.5</v>
      </c>
      <c r="J67" s="10">
        <v>55</v>
      </c>
      <c r="K67" s="10"/>
      <c r="L67" s="8">
        <f>(I68+J68)/2</f>
        <v>65</v>
      </c>
      <c r="M67" s="9">
        <f>L68/2</f>
        <v>32</v>
      </c>
      <c r="N67" s="5" t="s">
        <v>248</v>
      </c>
      <c r="O67" s="9">
        <f>N68*0.5</f>
        <v>40.4</v>
      </c>
      <c r="P67" s="9">
        <f>M68+O68</f>
        <v>71.849999999999994</v>
      </c>
      <c r="Q67" s="5"/>
    </row>
    <row r="68" spans="1:17">
      <c r="A68" s="43" t="s">
        <v>249</v>
      </c>
      <c r="B68" s="46" t="s">
        <v>250</v>
      </c>
      <c r="C68" s="52">
        <v>17</v>
      </c>
      <c r="D68" s="4" t="s">
        <v>251</v>
      </c>
      <c r="E68" s="10">
        <v>1</v>
      </c>
      <c r="F68" s="11" t="s">
        <v>22</v>
      </c>
      <c r="G68" s="4" t="s">
        <v>252</v>
      </c>
      <c r="H68" s="4" t="s">
        <v>253</v>
      </c>
      <c r="I68" s="12">
        <v>60</v>
      </c>
      <c r="J68" s="10">
        <v>70</v>
      </c>
      <c r="K68" s="10"/>
      <c r="L68" s="8">
        <f>(I69+J69)/2</f>
        <v>64</v>
      </c>
      <c r="M68" s="9">
        <f>L69/2</f>
        <v>31.65</v>
      </c>
      <c r="N68" s="10">
        <v>80.8</v>
      </c>
      <c r="O68" s="9">
        <f>N69*0.5</f>
        <v>40.200000000000003</v>
      </c>
      <c r="P68" s="9">
        <f>M69+O69</f>
        <v>72.875</v>
      </c>
      <c r="Q68" s="10"/>
    </row>
    <row r="69" spans="1:17" ht="22.5">
      <c r="A69" s="42"/>
      <c r="B69" s="45"/>
      <c r="C69" s="51"/>
      <c r="D69" s="4" t="s">
        <v>254</v>
      </c>
      <c r="E69" s="10">
        <v>2</v>
      </c>
      <c r="F69" s="11" t="s">
        <v>27</v>
      </c>
      <c r="G69" s="4" t="s">
        <v>255</v>
      </c>
      <c r="H69" s="4" t="s">
        <v>24</v>
      </c>
      <c r="I69" s="12">
        <v>66.5</v>
      </c>
      <c r="J69" s="10">
        <v>61.5</v>
      </c>
      <c r="K69" s="10"/>
      <c r="L69" s="8">
        <f>(I70+J70)/2</f>
        <v>63.3</v>
      </c>
      <c r="M69" s="9">
        <f>L70/2</f>
        <v>33.174999999999997</v>
      </c>
      <c r="N69" s="10">
        <v>80.400000000000006</v>
      </c>
      <c r="O69" s="9">
        <f>N70*0.5</f>
        <v>39.700000000000003</v>
      </c>
      <c r="P69" s="9">
        <f>M70+O70</f>
        <v>68.8</v>
      </c>
      <c r="Q69" s="10"/>
    </row>
    <row r="70" spans="1:17" ht="33.75">
      <c r="A70" s="42"/>
      <c r="B70" s="45"/>
      <c r="C70" s="51"/>
      <c r="D70" s="4" t="s">
        <v>256</v>
      </c>
      <c r="E70" s="10">
        <v>3</v>
      </c>
      <c r="F70" s="11" t="s">
        <v>27</v>
      </c>
      <c r="G70" s="4" t="s">
        <v>257</v>
      </c>
      <c r="H70" s="4" t="s">
        <v>258</v>
      </c>
      <c r="I70" s="12">
        <v>71.599999999999994</v>
      </c>
      <c r="J70" s="10">
        <v>55</v>
      </c>
      <c r="K70" s="10"/>
      <c r="L70" s="8">
        <f>(I71+J71)/2</f>
        <v>66.349999999999994</v>
      </c>
      <c r="M70" s="9">
        <f>L71/2</f>
        <v>30.9</v>
      </c>
      <c r="N70" s="10">
        <v>79.400000000000006</v>
      </c>
      <c r="O70" s="9">
        <f>N71*0.5</f>
        <v>37.9</v>
      </c>
      <c r="P70" s="9">
        <f>M71+O71</f>
        <v>72.349999999999994</v>
      </c>
      <c r="Q70" s="10"/>
    </row>
    <row r="71" spans="1:17" ht="22.5">
      <c r="A71" s="42"/>
      <c r="B71" s="45"/>
      <c r="C71" s="51"/>
      <c r="D71" s="4" t="s">
        <v>259</v>
      </c>
      <c r="E71" s="10">
        <v>4</v>
      </c>
      <c r="F71" s="11" t="s">
        <v>27</v>
      </c>
      <c r="G71" s="4" t="s">
        <v>260</v>
      </c>
      <c r="H71" s="4" t="s">
        <v>261</v>
      </c>
      <c r="I71" s="12">
        <v>71.2</v>
      </c>
      <c r="J71" s="10">
        <v>61.5</v>
      </c>
      <c r="K71" s="10"/>
      <c r="L71" s="8">
        <f>(I72+J72)/2</f>
        <v>61.8</v>
      </c>
      <c r="M71" s="9">
        <f>L72/2</f>
        <v>32.25</v>
      </c>
      <c r="N71" s="10">
        <v>75.8</v>
      </c>
      <c r="O71" s="9">
        <f>N72*0.5</f>
        <v>40.1</v>
      </c>
      <c r="P71" s="9">
        <f>M72+O72</f>
        <v>70.974999999999994</v>
      </c>
      <c r="Q71" s="10"/>
    </row>
    <row r="72" spans="1:17">
      <c r="A72" s="42"/>
      <c r="B72" s="45"/>
      <c r="C72" s="51"/>
      <c r="D72" s="4" t="s">
        <v>262</v>
      </c>
      <c r="E72" s="10">
        <v>5</v>
      </c>
      <c r="F72" s="11" t="s">
        <v>27</v>
      </c>
      <c r="G72" s="4" t="s">
        <v>263</v>
      </c>
      <c r="H72" s="4" t="s">
        <v>112</v>
      </c>
      <c r="I72" s="12">
        <v>67.099999999999994</v>
      </c>
      <c r="J72" s="10">
        <v>56.5</v>
      </c>
      <c r="K72" s="10"/>
      <c r="L72" s="8">
        <f>(I73+J73)/2</f>
        <v>64.5</v>
      </c>
      <c r="M72" s="9">
        <f>L73/2</f>
        <v>32.274999999999999</v>
      </c>
      <c r="N72" s="10">
        <v>80.2</v>
      </c>
      <c r="O72" s="9">
        <f>N73*0.5</f>
        <v>38.700000000000003</v>
      </c>
      <c r="P72" s="9">
        <f>M73+O73</f>
        <v>69.449999999999989</v>
      </c>
      <c r="Q72" s="10"/>
    </row>
    <row r="73" spans="1:17" ht="22.5">
      <c r="A73" s="42"/>
      <c r="B73" s="45"/>
      <c r="C73" s="51"/>
      <c r="D73" s="4" t="s">
        <v>264</v>
      </c>
      <c r="E73" s="10">
        <v>6</v>
      </c>
      <c r="F73" s="11" t="s">
        <v>22</v>
      </c>
      <c r="G73" s="4" t="s">
        <v>265</v>
      </c>
      <c r="H73" s="4" t="s">
        <v>57</v>
      </c>
      <c r="I73" s="12">
        <v>72</v>
      </c>
      <c r="J73" s="10">
        <v>57</v>
      </c>
      <c r="K73" s="10"/>
      <c r="L73" s="8">
        <f>(I74+J74)/2</f>
        <v>64.55</v>
      </c>
      <c r="M73" s="9">
        <f>L74/2</f>
        <v>32.049999999999997</v>
      </c>
      <c r="N73" s="10">
        <v>77.400000000000006</v>
      </c>
      <c r="O73" s="9">
        <f>N74*0.5</f>
        <v>37.4</v>
      </c>
      <c r="P73" s="9">
        <f>M74+O74</f>
        <v>68.349999999999994</v>
      </c>
      <c r="Q73" s="10"/>
    </row>
    <row r="74" spans="1:17" ht="22.5">
      <c r="A74" s="42"/>
      <c r="B74" s="45"/>
      <c r="C74" s="51"/>
      <c r="D74" s="4" t="s">
        <v>266</v>
      </c>
      <c r="E74" s="10">
        <v>7</v>
      </c>
      <c r="F74" s="11" t="s">
        <v>27</v>
      </c>
      <c r="G74" s="4" t="s">
        <v>267</v>
      </c>
      <c r="H74" s="4" t="s">
        <v>45</v>
      </c>
      <c r="I74" s="12">
        <v>73.099999999999994</v>
      </c>
      <c r="J74" s="10">
        <v>56</v>
      </c>
      <c r="K74" s="10"/>
      <c r="L74" s="8">
        <f>(I75+J75)/2</f>
        <v>64.099999999999994</v>
      </c>
      <c r="M74" s="9">
        <f>L75/2</f>
        <v>30.75</v>
      </c>
      <c r="N74" s="10">
        <v>74.8</v>
      </c>
      <c r="O74" s="9">
        <f>N75*0.5</f>
        <v>37.6</v>
      </c>
      <c r="P74" s="9">
        <f>M75+O75</f>
        <v>71.724999999999994</v>
      </c>
      <c r="Q74" s="10"/>
    </row>
    <row r="75" spans="1:17" ht="22.5">
      <c r="A75" s="42"/>
      <c r="B75" s="45"/>
      <c r="C75" s="51"/>
      <c r="D75" s="4" t="s">
        <v>268</v>
      </c>
      <c r="E75" s="10">
        <v>8</v>
      </c>
      <c r="F75" s="11" t="s">
        <v>27</v>
      </c>
      <c r="G75" s="4" t="s">
        <v>269</v>
      </c>
      <c r="H75" s="4" t="s">
        <v>145</v>
      </c>
      <c r="I75" s="12">
        <v>75.7</v>
      </c>
      <c r="J75" s="10">
        <v>52.5</v>
      </c>
      <c r="K75" s="10"/>
      <c r="L75" s="8">
        <f>(I76+J76)/2</f>
        <v>61.5</v>
      </c>
      <c r="M75" s="9">
        <f>L76/2</f>
        <v>32.924999999999997</v>
      </c>
      <c r="N75" s="10">
        <v>75.2</v>
      </c>
      <c r="O75" s="9">
        <f>N76*0.5</f>
        <v>38.799999999999997</v>
      </c>
      <c r="P75" s="9">
        <f>M76+O76</f>
        <v>67.25</v>
      </c>
      <c r="Q75" s="10"/>
    </row>
    <row r="76" spans="1:17" ht="22.5">
      <c r="A76" s="42"/>
      <c r="B76" s="45"/>
      <c r="C76" s="51"/>
      <c r="D76" s="4" t="s">
        <v>270</v>
      </c>
      <c r="E76" s="10">
        <v>9</v>
      </c>
      <c r="F76" s="11" t="s">
        <v>27</v>
      </c>
      <c r="G76" s="4" t="s">
        <v>271</v>
      </c>
      <c r="H76" s="4" t="s">
        <v>272</v>
      </c>
      <c r="I76" s="12">
        <v>62</v>
      </c>
      <c r="J76" s="10">
        <v>61</v>
      </c>
      <c r="K76" s="10"/>
      <c r="L76" s="8">
        <f>(I77+J77)/2</f>
        <v>65.849999999999994</v>
      </c>
      <c r="M76" s="9">
        <f>L77/2</f>
        <v>31.15</v>
      </c>
      <c r="N76" s="10">
        <v>77.599999999999994</v>
      </c>
      <c r="O76" s="9">
        <f>N77*0.5</f>
        <v>36.1</v>
      </c>
      <c r="P76" s="9">
        <f>M77+O77</f>
        <v>68.875</v>
      </c>
      <c r="Q76" s="10"/>
    </row>
    <row r="77" spans="1:17" ht="22.5">
      <c r="A77" s="42"/>
      <c r="B77" s="45"/>
      <c r="C77" s="51"/>
      <c r="D77" s="4" t="s">
        <v>273</v>
      </c>
      <c r="E77" s="10">
        <v>10</v>
      </c>
      <c r="F77" s="11" t="s">
        <v>27</v>
      </c>
      <c r="G77" s="4" t="s">
        <v>274</v>
      </c>
      <c r="H77" s="4" t="s">
        <v>45</v>
      </c>
      <c r="I77" s="12">
        <v>68.7</v>
      </c>
      <c r="J77" s="10">
        <v>63</v>
      </c>
      <c r="K77" s="10"/>
      <c r="L77" s="8">
        <f>(I78+J78)/2</f>
        <v>62.3</v>
      </c>
      <c r="M77" s="9">
        <f>L78/2</f>
        <v>31.175000000000001</v>
      </c>
      <c r="N77" s="10">
        <v>72.2</v>
      </c>
      <c r="O77" s="9">
        <f>N78*0.5</f>
        <v>37.700000000000003</v>
      </c>
      <c r="P77" s="9">
        <f>M78+O78</f>
        <v>68.349999999999994</v>
      </c>
      <c r="Q77" s="10"/>
    </row>
    <row r="78" spans="1:17" ht="22.5">
      <c r="A78" s="42"/>
      <c r="B78" s="45"/>
      <c r="C78" s="51"/>
      <c r="D78" s="4" t="s">
        <v>275</v>
      </c>
      <c r="E78" s="10">
        <v>11</v>
      </c>
      <c r="F78" s="11" t="s">
        <v>22</v>
      </c>
      <c r="G78" s="4" t="s">
        <v>276</v>
      </c>
      <c r="H78" s="4" t="s">
        <v>57</v>
      </c>
      <c r="I78" s="12">
        <v>60.1</v>
      </c>
      <c r="J78" s="10">
        <v>64.5</v>
      </c>
      <c r="K78" s="10"/>
      <c r="L78" s="8">
        <f>(I79+J79)/2</f>
        <v>62.35</v>
      </c>
      <c r="M78" s="9">
        <f>L79/2</f>
        <v>30.75</v>
      </c>
      <c r="N78" s="10">
        <v>75.400000000000006</v>
      </c>
      <c r="O78" s="9">
        <f>N79*0.5</f>
        <v>37.6</v>
      </c>
      <c r="P78" s="9">
        <f>M79+O79</f>
        <v>68.125</v>
      </c>
      <c r="Q78" s="10"/>
    </row>
    <row r="79" spans="1:17" ht="22.5">
      <c r="A79" s="42"/>
      <c r="B79" s="45"/>
      <c r="C79" s="51"/>
      <c r="D79" s="4" t="s">
        <v>277</v>
      </c>
      <c r="E79" s="10">
        <v>12</v>
      </c>
      <c r="F79" s="11" t="s">
        <v>27</v>
      </c>
      <c r="G79" s="4" t="s">
        <v>278</v>
      </c>
      <c r="H79" s="4" t="s">
        <v>109</v>
      </c>
      <c r="I79" s="12">
        <v>62.2</v>
      </c>
      <c r="J79" s="10">
        <v>62.5</v>
      </c>
      <c r="K79" s="10"/>
      <c r="L79" s="8">
        <f>(I80+J80)/2</f>
        <v>61.5</v>
      </c>
      <c r="M79" s="9">
        <f>L80/2</f>
        <v>30.225000000000001</v>
      </c>
      <c r="N79" s="10">
        <v>75.2</v>
      </c>
      <c r="O79" s="9">
        <f>N80*0.5</f>
        <v>37.9</v>
      </c>
      <c r="P79" s="9">
        <f>M80+O80</f>
        <v>69.025000000000006</v>
      </c>
      <c r="Q79" s="10"/>
    </row>
    <row r="80" spans="1:17">
      <c r="A80" s="42"/>
      <c r="B80" s="45"/>
      <c r="C80" s="51"/>
      <c r="D80" s="4" t="s">
        <v>279</v>
      </c>
      <c r="E80" s="10">
        <v>13</v>
      </c>
      <c r="F80" s="11" t="s">
        <v>22</v>
      </c>
      <c r="G80" s="4" t="s">
        <v>280</v>
      </c>
      <c r="H80" s="4" t="s">
        <v>281</v>
      </c>
      <c r="I80" s="12">
        <v>64</v>
      </c>
      <c r="J80" s="10">
        <v>59</v>
      </c>
      <c r="K80" s="10"/>
      <c r="L80" s="8">
        <f>(I81+J81)/2</f>
        <v>60.45</v>
      </c>
      <c r="M80" s="9">
        <f>L81/2</f>
        <v>30.925000000000001</v>
      </c>
      <c r="N80" s="10">
        <v>75.8</v>
      </c>
      <c r="O80" s="9">
        <f>N81*0.5</f>
        <v>38.1</v>
      </c>
      <c r="P80" s="9">
        <f>M81+O81</f>
        <v>67.875</v>
      </c>
      <c r="Q80" s="10"/>
    </row>
    <row r="81" spans="1:17" ht="33.75">
      <c r="A81" s="42"/>
      <c r="B81" s="45"/>
      <c r="C81" s="51"/>
      <c r="D81" s="4" t="s">
        <v>282</v>
      </c>
      <c r="E81" s="10">
        <v>14</v>
      </c>
      <c r="F81" s="11" t="s">
        <v>22</v>
      </c>
      <c r="G81" s="4" t="s">
        <v>283</v>
      </c>
      <c r="H81" s="4" t="s">
        <v>284</v>
      </c>
      <c r="I81" s="12">
        <v>56.4</v>
      </c>
      <c r="J81" s="10">
        <v>64.5</v>
      </c>
      <c r="K81" s="10"/>
      <c r="L81" s="8">
        <f>(I82+J82)/2</f>
        <v>61.85</v>
      </c>
      <c r="M81" s="9">
        <f>L82/2</f>
        <v>30.675000000000001</v>
      </c>
      <c r="N81" s="10">
        <v>76.2</v>
      </c>
      <c r="O81" s="9">
        <f>N82*0.5</f>
        <v>37.200000000000003</v>
      </c>
      <c r="P81" s="9">
        <f>M82+O82</f>
        <v>67.900000000000006</v>
      </c>
      <c r="Q81" s="10"/>
    </row>
    <row r="82" spans="1:17" ht="22.5">
      <c r="A82" s="42"/>
      <c r="B82" s="45"/>
      <c r="C82" s="51"/>
      <c r="D82" s="4" t="s">
        <v>285</v>
      </c>
      <c r="E82" s="10">
        <v>15</v>
      </c>
      <c r="F82" s="11" t="s">
        <v>27</v>
      </c>
      <c r="G82" s="4" t="s">
        <v>286</v>
      </c>
      <c r="H82" s="4" t="s">
        <v>37</v>
      </c>
      <c r="I82" s="12">
        <v>65.2</v>
      </c>
      <c r="J82" s="10">
        <v>58.5</v>
      </c>
      <c r="K82" s="10"/>
      <c r="L82" s="8">
        <f>(I83+J83)/2</f>
        <v>61.35</v>
      </c>
      <c r="M82" s="9">
        <f>L83/2</f>
        <v>30.5</v>
      </c>
      <c r="N82" s="10">
        <v>74.400000000000006</v>
      </c>
      <c r="O82" s="9">
        <f>N83*0.5</f>
        <v>37.4</v>
      </c>
      <c r="P82" s="9">
        <f>M83+O83</f>
        <v>71.099999999999994</v>
      </c>
      <c r="Q82" s="10"/>
    </row>
    <row r="83" spans="1:17" ht="22.5">
      <c r="A83" s="42"/>
      <c r="B83" s="45"/>
      <c r="C83" s="51"/>
      <c r="D83" s="4" t="s">
        <v>287</v>
      </c>
      <c r="E83" s="10">
        <v>16</v>
      </c>
      <c r="F83" s="11" t="s">
        <v>22</v>
      </c>
      <c r="G83" s="4" t="s">
        <v>288</v>
      </c>
      <c r="H83" s="4" t="s">
        <v>289</v>
      </c>
      <c r="I83" s="12">
        <v>62.2</v>
      </c>
      <c r="J83" s="10">
        <v>60.5</v>
      </c>
      <c r="K83" s="10"/>
      <c r="L83" s="8">
        <f>(I84+J84)/2</f>
        <v>61</v>
      </c>
      <c r="M83" s="9">
        <f>L84/2</f>
        <v>33.700000000000003</v>
      </c>
      <c r="N83" s="10">
        <v>74.8</v>
      </c>
      <c r="O83" s="9">
        <f>N84*0.5</f>
        <v>37.4</v>
      </c>
      <c r="P83" s="9">
        <f>M84+O84</f>
        <v>73.275000000000006</v>
      </c>
      <c r="Q83" s="10"/>
    </row>
    <row r="84" spans="1:17" ht="22.5">
      <c r="A84" s="44"/>
      <c r="B84" s="47"/>
      <c r="C84" s="53"/>
      <c r="D84" s="4" t="s">
        <v>290</v>
      </c>
      <c r="E84" s="10">
        <v>17</v>
      </c>
      <c r="F84" s="11" t="s">
        <v>22</v>
      </c>
      <c r="G84" s="4" t="s">
        <v>291</v>
      </c>
      <c r="H84" s="4" t="s">
        <v>292</v>
      </c>
      <c r="I84" s="12">
        <v>66</v>
      </c>
      <c r="J84" s="10">
        <v>56</v>
      </c>
      <c r="K84" s="10"/>
      <c r="L84" s="8">
        <f>(I85+J85)/2</f>
        <v>67.400000000000006</v>
      </c>
      <c r="M84" s="9">
        <f>L85/2</f>
        <v>30.675000000000001</v>
      </c>
      <c r="N84" s="10">
        <v>74.8</v>
      </c>
      <c r="O84" s="9">
        <f>N85*0.5</f>
        <v>42.6</v>
      </c>
      <c r="P84" s="9">
        <f>M85+O85</f>
        <v>73.95</v>
      </c>
      <c r="Q84" s="10"/>
    </row>
    <row r="85" spans="1:17">
      <c r="A85" s="43" t="s">
        <v>293</v>
      </c>
      <c r="B85" s="46" t="s">
        <v>294</v>
      </c>
      <c r="C85" s="52">
        <v>12</v>
      </c>
      <c r="D85" s="13" t="s">
        <v>295</v>
      </c>
      <c r="E85" s="10">
        <v>1</v>
      </c>
      <c r="F85" s="11" t="s">
        <v>27</v>
      </c>
      <c r="G85" s="4" t="s">
        <v>296</v>
      </c>
      <c r="H85" s="4" t="s">
        <v>297</v>
      </c>
      <c r="I85" s="14">
        <v>64.8</v>
      </c>
      <c r="J85" s="15">
        <v>70</v>
      </c>
      <c r="K85" s="10"/>
      <c r="L85" s="8">
        <f>(I86+J86)/2</f>
        <v>61.35</v>
      </c>
      <c r="M85" s="9">
        <f>L86/2</f>
        <v>31.05</v>
      </c>
      <c r="N85" s="15">
        <v>85.2</v>
      </c>
      <c r="O85" s="9">
        <f>N86*0.5</f>
        <v>42.9</v>
      </c>
      <c r="P85" s="9">
        <f>M86+O86</f>
        <v>72.349999999999994</v>
      </c>
      <c r="Q85" s="10"/>
    </row>
    <row r="86" spans="1:17">
      <c r="A86" s="42"/>
      <c r="B86" s="45"/>
      <c r="C86" s="51"/>
      <c r="D86" s="13" t="s">
        <v>298</v>
      </c>
      <c r="E86" s="10">
        <v>2</v>
      </c>
      <c r="F86" s="11" t="s">
        <v>27</v>
      </c>
      <c r="G86" s="4" t="s">
        <v>299</v>
      </c>
      <c r="H86" s="4" t="s">
        <v>122</v>
      </c>
      <c r="I86" s="14">
        <v>70.2</v>
      </c>
      <c r="J86" s="15">
        <v>52.5</v>
      </c>
      <c r="K86" s="10"/>
      <c r="L86" s="8">
        <f>(I87+J87)/2</f>
        <v>62.1</v>
      </c>
      <c r="M86" s="9">
        <f>L87/2</f>
        <v>30.15</v>
      </c>
      <c r="N86" s="15">
        <v>85.8</v>
      </c>
      <c r="O86" s="9">
        <f>N87*0.5</f>
        <v>42.2</v>
      </c>
      <c r="P86" s="9">
        <f>M87+O87</f>
        <v>73.050000000000011</v>
      </c>
      <c r="Q86" s="10"/>
    </row>
    <row r="87" spans="1:17" ht="22.5">
      <c r="A87" s="42"/>
      <c r="B87" s="45"/>
      <c r="C87" s="51"/>
      <c r="D87" s="13" t="s">
        <v>300</v>
      </c>
      <c r="E87" s="10">
        <v>3</v>
      </c>
      <c r="F87" s="11" t="s">
        <v>22</v>
      </c>
      <c r="G87" s="4" t="s">
        <v>301</v>
      </c>
      <c r="H87" s="4" t="s">
        <v>302</v>
      </c>
      <c r="I87" s="14">
        <v>61.7</v>
      </c>
      <c r="J87" s="15">
        <v>62.5</v>
      </c>
      <c r="K87" s="10"/>
      <c r="L87" s="8">
        <f>(I88+J88)/2</f>
        <v>60.3</v>
      </c>
      <c r="M87" s="9">
        <f>L88/2</f>
        <v>30.35</v>
      </c>
      <c r="N87" s="15">
        <v>84.4</v>
      </c>
      <c r="O87" s="9">
        <f>N88*0.5</f>
        <v>42.7</v>
      </c>
      <c r="P87" s="9">
        <f>M88+O88</f>
        <v>73.424999999999997</v>
      </c>
      <c r="Q87" s="10"/>
    </row>
    <row r="88" spans="1:17" ht="22.5">
      <c r="A88" s="42"/>
      <c r="B88" s="45"/>
      <c r="C88" s="51"/>
      <c r="D88" s="13" t="s">
        <v>303</v>
      </c>
      <c r="E88" s="10">
        <v>4</v>
      </c>
      <c r="F88" s="11" t="s">
        <v>22</v>
      </c>
      <c r="G88" s="4" t="s">
        <v>304</v>
      </c>
      <c r="H88" s="4" t="s">
        <v>305</v>
      </c>
      <c r="I88" s="14">
        <v>63.6</v>
      </c>
      <c r="J88" s="15">
        <v>57</v>
      </c>
      <c r="K88" s="10"/>
      <c r="L88" s="8">
        <f>(I89+J89)/2</f>
        <v>60.7</v>
      </c>
      <c r="M88" s="9">
        <f>L89/2</f>
        <v>31.324999999999999</v>
      </c>
      <c r="N88" s="15">
        <v>85.4</v>
      </c>
      <c r="O88" s="9">
        <f>N89*0.5</f>
        <v>42.1</v>
      </c>
      <c r="P88" s="9">
        <f>M89+O89</f>
        <v>70.724999999999994</v>
      </c>
      <c r="Q88" s="10"/>
    </row>
    <row r="89" spans="1:17">
      <c r="A89" s="42"/>
      <c r="B89" s="45"/>
      <c r="C89" s="51"/>
      <c r="D89" s="13" t="s">
        <v>306</v>
      </c>
      <c r="E89" s="10">
        <v>5</v>
      </c>
      <c r="F89" s="11" t="s">
        <v>22</v>
      </c>
      <c r="G89" s="4" t="s">
        <v>307</v>
      </c>
      <c r="H89" s="4" t="s">
        <v>308</v>
      </c>
      <c r="I89" s="14">
        <v>60.4</v>
      </c>
      <c r="J89" s="15">
        <v>61</v>
      </c>
      <c r="K89" s="10"/>
      <c r="L89" s="8">
        <f>(I90+J90)/2</f>
        <v>62.65</v>
      </c>
      <c r="M89" s="9">
        <f>L90/2</f>
        <v>29.625</v>
      </c>
      <c r="N89" s="15">
        <v>84.2</v>
      </c>
      <c r="O89" s="9">
        <f>N90*0.5</f>
        <v>41.1</v>
      </c>
      <c r="P89" s="9">
        <f>M90+O90</f>
        <v>72.900000000000006</v>
      </c>
      <c r="Q89" s="10"/>
    </row>
    <row r="90" spans="1:17" ht="22.5">
      <c r="A90" s="42"/>
      <c r="B90" s="45"/>
      <c r="C90" s="51"/>
      <c r="D90" s="13" t="s">
        <v>309</v>
      </c>
      <c r="E90" s="10">
        <v>6</v>
      </c>
      <c r="F90" s="11" t="s">
        <v>22</v>
      </c>
      <c r="G90" s="4" t="s">
        <v>310</v>
      </c>
      <c r="H90" s="4" t="s">
        <v>37</v>
      </c>
      <c r="I90" s="14">
        <v>62.3</v>
      </c>
      <c r="J90" s="15">
        <v>63</v>
      </c>
      <c r="K90" s="10"/>
      <c r="L90" s="8">
        <f>(I91+J91)/2</f>
        <v>59.25</v>
      </c>
      <c r="M90" s="9">
        <f>L91/2</f>
        <v>30.6</v>
      </c>
      <c r="N90" s="15">
        <v>82.2</v>
      </c>
      <c r="O90" s="9">
        <f>N91*0.5</f>
        <v>42.3</v>
      </c>
      <c r="P90" s="9">
        <f>M91+O91</f>
        <v>72.974999999999994</v>
      </c>
      <c r="Q90" s="10"/>
    </row>
    <row r="91" spans="1:17" ht="22.5">
      <c r="A91" s="42"/>
      <c r="B91" s="45"/>
      <c r="C91" s="51"/>
      <c r="D91" s="13" t="s">
        <v>311</v>
      </c>
      <c r="E91" s="10">
        <v>8</v>
      </c>
      <c r="F91" s="11" t="s">
        <v>27</v>
      </c>
      <c r="G91" s="4" t="s">
        <v>312</v>
      </c>
      <c r="H91" s="4" t="s">
        <v>145</v>
      </c>
      <c r="I91" s="14">
        <v>67</v>
      </c>
      <c r="J91" s="15">
        <v>51.5</v>
      </c>
      <c r="K91" s="10"/>
      <c r="L91" s="8">
        <f>(I92+J92)/2</f>
        <v>61.2</v>
      </c>
      <c r="M91" s="9">
        <f>L92/2</f>
        <v>31.675000000000001</v>
      </c>
      <c r="N91" s="15">
        <v>84.6</v>
      </c>
      <c r="O91" s="9">
        <f>N92*0.5</f>
        <v>41.3</v>
      </c>
      <c r="P91" s="9">
        <f>M92+O92</f>
        <v>70.650000000000006</v>
      </c>
      <c r="Q91" s="10"/>
    </row>
    <row r="92" spans="1:17" ht="22.5">
      <c r="A92" s="42"/>
      <c r="B92" s="45"/>
      <c r="C92" s="51"/>
      <c r="D92" s="13" t="s">
        <v>313</v>
      </c>
      <c r="E92" s="10">
        <v>9</v>
      </c>
      <c r="F92" s="11" t="s">
        <v>22</v>
      </c>
      <c r="G92" s="4" t="s">
        <v>314</v>
      </c>
      <c r="H92" s="4" t="s">
        <v>315</v>
      </c>
      <c r="I92" s="14">
        <v>59.4</v>
      </c>
      <c r="J92" s="15">
        <v>63</v>
      </c>
      <c r="K92" s="10"/>
      <c r="L92" s="8">
        <f>(I93+J93)/2</f>
        <v>63.35</v>
      </c>
      <c r="M92" s="9">
        <f>L93/2</f>
        <v>30.45</v>
      </c>
      <c r="N92" s="15">
        <v>82.6</v>
      </c>
      <c r="O92" s="9">
        <f>N93*0.5</f>
        <v>40.200000000000003</v>
      </c>
      <c r="P92" s="9">
        <f>M93+O93</f>
        <v>71.125</v>
      </c>
      <c r="Q92" s="10"/>
    </row>
    <row r="93" spans="1:17" ht="22.5">
      <c r="A93" s="42"/>
      <c r="B93" s="45"/>
      <c r="C93" s="51"/>
      <c r="D93" s="13" t="s">
        <v>316</v>
      </c>
      <c r="E93" s="10">
        <v>10</v>
      </c>
      <c r="F93" s="11" t="s">
        <v>22</v>
      </c>
      <c r="G93" s="4" t="s">
        <v>317</v>
      </c>
      <c r="H93" s="4" t="s">
        <v>109</v>
      </c>
      <c r="I93" s="14">
        <v>63.7</v>
      </c>
      <c r="J93" s="15">
        <v>63</v>
      </c>
      <c r="K93" s="10"/>
      <c r="L93" s="8">
        <f>(I94+J94)/2</f>
        <v>60.9</v>
      </c>
      <c r="M93" s="9">
        <f>L94/2</f>
        <v>29.725000000000001</v>
      </c>
      <c r="N93" s="15">
        <v>80.400000000000006</v>
      </c>
      <c r="O93" s="9">
        <f>N94*0.5</f>
        <v>41.4</v>
      </c>
      <c r="P93" s="9">
        <f>M94+O94</f>
        <v>71.825000000000003</v>
      </c>
      <c r="Q93" s="10"/>
    </row>
    <row r="94" spans="1:17" ht="22.5">
      <c r="A94" s="42"/>
      <c r="B94" s="45"/>
      <c r="C94" s="51"/>
      <c r="D94" s="13" t="s">
        <v>318</v>
      </c>
      <c r="E94" s="10">
        <v>11</v>
      </c>
      <c r="F94" s="11" t="s">
        <v>27</v>
      </c>
      <c r="G94" s="4" t="s">
        <v>319</v>
      </c>
      <c r="H94" s="4" t="s">
        <v>45</v>
      </c>
      <c r="I94" s="14">
        <v>60.8</v>
      </c>
      <c r="J94" s="15">
        <v>61</v>
      </c>
      <c r="K94" s="10"/>
      <c r="L94" s="8">
        <f>(I95+J95)/2</f>
        <v>59.45</v>
      </c>
      <c r="M94" s="9">
        <f>L95/2</f>
        <v>29.725000000000001</v>
      </c>
      <c r="N94" s="15">
        <v>82.8</v>
      </c>
      <c r="O94" s="9">
        <f>N95*0.5</f>
        <v>42.1</v>
      </c>
      <c r="P94" s="9">
        <f>M95+O95</f>
        <v>75.875</v>
      </c>
      <c r="Q94" s="10"/>
    </row>
    <row r="95" spans="1:17" ht="22.5">
      <c r="A95" s="42"/>
      <c r="B95" s="45"/>
      <c r="C95" s="51"/>
      <c r="D95" s="13" t="s">
        <v>320</v>
      </c>
      <c r="E95" s="10">
        <v>12</v>
      </c>
      <c r="F95" s="11" t="s">
        <v>22</v>
      </c>
      <c r="G95" s="4" t="s">
        <v>321</v>
      </c>
      <c r="H95" s="4" t="s">
        <v>125</v>
      </c>
      <c r="I95" s="14">
        <v>53.4</v>
      </c>
      <c r="J95" s="15">
        <v>65.5</v>
      </c>
      <c r="K95" s="10"/>
      <c r="L95" s="8">
        <f>(I96+J96)/2</f>
        <v>59.45</v>
      </c>
      <c r="M95" s="9">
        <f>L96/2</f>
        <v>33.975000000000001</v>
      </c>
      <c r="N95" s="15">
        <v>84.2</v>
      </c>
      <c r="O95" s="9">
        <f>N96*0.5</f>
        <v>41.9</v>
      </c>
      <c r="P95" s="9">
        <f>M96+O96</f>
        <v>72</v>
      </c>
      <c r="Q95" s="10"/>
    </row>
    <row r="96" spans="1:17">
      <c r="A96" s="44"/>
      <c r="B96" s="47"/>
      <c r="C96" s="53"/>
      <c r="D96" s="13" t="s">
        <v>322</v>
      </c>
      <c r="E96" s="10">
        <v>13</v>
      </c>
      <c r="F96" s="11" t="s">
        <v>22</v>
      </c>
      <c r="G96" s="4" t="s">
        <v>323</v>
      </c>
      <c r="H96" s="4" t="s">
        <v>253</v>
      </c>
      <c r="I96" s="14">
        <v>68.400000000000006</v>
      </c>
      <c r="J96" s="15">
        <v>50.5</v>
      </c>
      <c r="K96" s="10"/>
      <c r="L96" s="8">
        <f>(I97+J97)/2</f>
        <v>67.95</v>
      </c>
      <c r="M96" s="9">
        <f>L97/2</f>
        <v>31.2</v>
      </c>
      <c r="N96" s="15">
        <v>83.8</v>
      </c>
      <c r="O96" s="9">
        <f>N97*0.5</f>
        <v>40.799999999999997</v>
      </c>
      <c r="P96" s="9">
        <f>M97+O97</f>
        <v>78.199999999999989</v>
      </c>
      <c r="Q96" s="10" t="s">
        <v>324</v>
      </c>
    </row>
    <row r="97" spans="1:17">
      <c r="A97" s="43" t="s">
        <v>325</v>
      </c>
      <c r="B97" s="46" t="s">
        <v>326</v>
      </c>
      <c r="C97" s="52">
        <v>15</v>
      </c>
      <c r="D97" s="4" t="s">
        <v>327</v>
      </c>
      <c r="E97" s="16">
        <v>1</v>
      </c>
      <c r="F97" s="11" t="s">
        <v>22</v>
      </c>
      <c r="G97" s="4" t="s">
        <v>328</v>
      </c>
      <c r="H97" s="4" t="s">
        <v>65</v>
      </c>
      <c r="I97" s="12">
        <v>79.400000000000006</v>
      </c>
      <c r="J97" s="10">
        <v>56.5</v>
      </c>
      <c r="K97" s="8"/>
      <c r="L97" s="8">
        <f>(I98+J98)/2</f>
        <v>62.4</v>
      </c>
      <c r="M97" s="9">
        <f>L98/2</f>
        <v>35.299999999999997</v>
      </c>
      <c r="N97" s="17">
        <v>81.599999999999994</v>
      </c>
      <c r="O97" s="9">
        <f>N98*0.5</f>
        <v>42.9</v>
      </c>
      <c r="P97" s="9">
        <f>M98+O98</f>
        <v>71.599999999999994</v>
      </c>
      <c r="Q97" s="16"/>
    </row>
    <row r="98" spans="1:17" ht="22.5">
      <c r="A98" s="42"/>
      <c r="B98" s="45"/>
      <c r="C98" s="51"/>
      <c r="D98" s="4" t="s">
        <v>329</v>
      </c>
      <c r="E98" s="16">
        <v>2</v>
      </c>
      <c r="F98" s="11" t="s">
        <v>22</v>
      </c>
      <c r="G98" s="4" t="s">
        <v>330</v>
      </c>
      <c r="H98" s="4" t="s">
        <v>57</v>
      </c>
      <c r="I98" s="12">
        <v>65.8</v>
      </c>
      <c r="J98" s="10">
        <v>59</v>
      </c>
      <c r="K98" s="8"/>
      <c r="L98" s="8">
        <f>(I99+J99)/2</f>
        <v>70.599999999999994</v>
      </c>
      <c r="M98" s="9">
        <f>L99/2</f>
        <v>33.700000000000003</v>
      </c>
      <c r="N98" s="17">
        <v>85.8</v>
      </c>
      <c r="O98" s="9">
        <f>N99*0.5</f>
        <v>37.9</v>
      </c>
      <c r="P98" s="9">
        <f>M99+O99</f>
        <v>68.75</v>
      </c>
      <c r="Q98" s="16"/>
    </row>
    <row r="99" spans="1:17">
      <c r="A99" s="42"/>
      <c r="B99" s="45"/>
      <c r="C99" s="51"/>
      <c r="D99" s="4" t="s">
        <v>331</v>
      </c>
      <c r="E99" s="16">
        <v>3</v>
      </c>
      <c r="F99" s="11" t="s">
        <v>22</v>
      </c>
      <c r="G99" s="4" t="s">
        <v>332</v>
      </c>
      <c r="H99" s="4" t="s">
        <v>65</v>
      </c>
      <c r="I99" s="12">
        <v>75.7</v>
      </c>
      <c r="J99" s="10">
        <v>65.5</v>
      </c>
      <c r="K99" s="8"/>
      <c r="L99" s="8">
        <f>(I100+J100)/2</f>
        <v>67.400000000000006</v>
      </c>
      <c r="M99" s="9">
        <f>L100/2</f>
        <v>30.25</v>
      </c>
      <c r="N99" s="17">
        <v>75.8</v>
      </c>
      <c r="O99" s="9">
        <f>N100*0.5</f>
        <v>38.5</v>
      </c>
      <c r="P99" s="9">
        <f>M100+O100</f>
        <v>72.674999999999997</v>
      </c>
      <c r="Q99" s="16"/>
    </row>
    <row r="100" spans="1:17">
      <c r="A100" s="42"/>
      <c r="B100" s="45"/>
      <c r="C100" s="51"/>
      <c r="D100" s="4" t="s">
        <v>333</v>
      </c>
      <c r="E100" s="16">
        <v>4</v>
      </c>
      <c r="F100" s="11" t="s">
        <v>22</v>
      </c>
      <c r="G100" s="4" t="s">
        <v>334</v>
      </c>
      <c r="H100" s="4" t="s">
        <v>41</v>
      </c>
      <c r="I100" s="12">
        <v>73.8</v>
      </c>
      <c r="J100" s="10">
        <v>61</v>
      </c>
      <c r="K100" s="8"/>
      <c r="L100" s="8">
        <f>(I101+J101)/2</f>
        <v>60.5</v>
      </c>
      <c r="M100" s="9">
        <f>L101/2</f>
        <v>31.675000000000001</v>
      </c>
      <c r="N100" s="17">
        <v>77</v>
      </c>
      <c r="O100" s="9">
        <f>N101*0.5</f>
        <v>41</v>
      </c>
      <c r="P100" s="9">
        <f>M101+O101</f>
        <v>73.174999999999997</v>
      </c>
      <c r="Q100" s="16"/>
    </row>
    <row r="101" spans="1:17" ht="22.5">
      <c r="A101" s="42"/>
      <c r="B101" s="45"/>
      <c r="C101" s="51"/>
      <c r="D101" s="4" t="s">
        <v>335</v>
      </c>
      <c r="E101" s="16">
        <v>5</v>
      </c>
      <c r="F101" s="11" t="s">
        <v>22</v>
      </c>
      <c r="G101" s="4" t="s">
        <v>336</v>
      </c>
      <c r="H101" s="4" t="s">
        <v>109</v>
      </c>
      <c r="I101" s="12">
        <v>61.5</v>
      </c>
      <c r="J101" s="10">
        <v>59.5</v>
      </c>
      <c r="K101" s="8"/>
      <c r="L101" s="8">
        <f>(I102+J102)/2</f>
        <v>63.35</v>
      </c>
      <c r="M101" s="9">
        <f>L102/2</f>
        <v>33.875</v>
      </c>
      <c r="N101" s="17">
        <v>82</v>
      </c>
      <c r="O101" s="9">
        <f>N102*0.5</f>
        <v>39.299999999999997</v>
      </c>
      <c r="P101" s="9">
        <f>M102+O102</f>
        <v>67.900000000000006</v>
      </c>
      <c r="Q101" s="16"/>
    </row>
    <row r="102" spans="1:17" ht="22.5">
      <c r="A102" s="42"/>
      <c r="B102" s="45"/>
      <c r="C102" s="51"/>
      <c r="D102" s="4" t="s">
        <v>337</v>
      </c>
      <c r="E102" s="16">
        <v>6</v>
      </c>
      <c r="F102" s="11" t="s">
        <v>27</v>
      </c>
      <c r="G102" s="4" t="s">
        <v>338</v>
      </c>
      <c r="H102" s="4" t="s">
        <v>109</v>
      </c>
      <c r="I102" s="12">
        <v>65.7</v>
      </c>
      <c r="J102" s="10">
        <v>61</v>
      </c>
      <c r="K102" s="8"/>
      <c r="L102" s="8">
        <f>(I103+J103)/2</f>
        <v>67.75</v>
      </c>
      <c r="M102" s="9">
        <f>L103/2</f>
        <v>31.1</v>
      </c>
      <c r="N102" s="17">
        <v>78.599999999999994</v>
      </c>
      <c r="O102" s="9">
        <f>N103*0.5</f>
        <v>36.799999999999997</v>
      </c>
      <c r="P102" s="9">
        <f>M103+O103</f>
        <v>70.425000000000011</v>
      </c>
      <c r="Q102" s="16"/>
    </row>
    <row r="103" spans="1:17" ht="22.5">
      <c r="A103" s="42"/>
      <c r="B103" s="45"/>
      <c r="C103" s="51"/>
      <c r="D103" s="4" t="s">
        <v>339</v>
      </c>
      <c r="E103" s="16">
        <v>7</v>
      </c>
      <c r="F103" s="11" t="s">
        <v>22</v>
      </c>
      <c r="G103" s="4" t="s">
        <v>340</v>
      </c>
      <c r="H103" s="4" t="s">
        <v>94</v>
      </c>
      <c r="I103" s="12">
        <v>72</v>
      </c>
      <c r="J103" s="10">
        <v>63.5</v>
      </c>
      <c r="K103" s="8"/>
      <c r="L103" s="8">
        <f>(I104+J104)/2</f>
        <v>62.2</v>
      </c>
      <c r="M103" s="9">
        <f>L104/2</f>
        <v>31.225000000000001</v>
      </c>
      <c r="N103" s="17">
        <v>73.599999999999994</v>
      </c>
      <c r="O103" s="9">
        <f>N104*0.5</f>
        <v>39.200000000000003</v>
      </c>
      <c r="P103" s="9">
        <f>M104+O104</f>
        <v>69.924999999999997</v>
      </c>
      <c r="Q103" s="16"/>
    </row>
    <row r="104" spans="1:17">
      <c r="A104" s="42"/>
      <c r="B104" s="45"/>
      <c r="C104" s="51"/>
      <c r="D104" s="4" t="s">
        <v>341</v>
      </c>
      <c r="E104" s="16">
        <v>8</v>
      </c>
      <c r="F104" s="11" t="s">
        <v>27</v>
      </c>
      <c r="G104" s="4" t="s">
        <v>342</v>
      </c>
      <c r="H104" s="4" t="s">
        <v>65</v>
      </c>
      <c r="I104" s="12">
        <v>66.400000000000006</v>
      </c>
      <c r="J104" s="10">
        <v>58</v>
      </c>
      <c r="K104" s="8"/>
      <c r="L104" s="8">
        <f>(I105+J105)/2</f>
        <v>62.45</v>
      </c>
      <c r="M104" s="9">
        <f>L105/2</f>
        <v>30.925000000000001</v>
      </c>
      <c r="N104" s="17">
        <v>78.400000000000006</v>
      </c>
      <c r="O104" s="9">
        <f>N105*0.5</f>
        <v>39</v>
      </c>
      <c r="P104" s="9">
        <f>M105+O105</f>
        <v>71.099999999999994</v>
      </c>
      <c r="Q104" s="16"/>
    </row>
    <row r="105" spans="1:17">
      <c r="A105" s="42"/>
      <c r="B105" s="45"/>
      <c r="C105" s="51"/>
      <c r="D105" s="4" t="s">
        <v>343</v>
      </c>
      <c r="E105" s="16">
        <v>9</v>
      </c>
      <c r="F105" s="11" t="s">
        <v>22</v>
      </c>
      <c r="G105" s="4" t="s">
        <v>344</v>
      </c>
      <c r="H105" s="4" t="s">
        <v>297</v>
      </c>
      <c r="I105" s="12">
        <v>62.9</v>
      </c>
      <c r="J105" s="10">
        <v>62</v>
      </c>
      <c r="K105" s="8"/>
      <c r="L105" s="8">
        <f>(I106+J106)/2</f>
        <v>61.85</v>
      </c>
      <c r="M105" s="9">
        <f>L106/2</f>
        <v>31.8</v>
      </c>
      <c r="N105" s="17">
        <v>78</v>
      </c>
      <c r="O105" s="9">
        <f>N106*0.5</f>
        <v>39.299999999999997</v>
      </c>
      <c r="P105" s="9">
        <f>M106+O106</f>
        <v>71.05</v>
      </c>
      <c r="Q105" s="16"/>
    </row>
    <row r="106" spans="1:17" ht="22.5">
      <c r="A106" s="42"/>
      <c r="B106" s="45"/>
      <c r="C106" s="51"/>
      <c r="D106" s="4" t="s">
        <v>345</v>
      </c>
      <c r="E106" s="16">
        <v>10</v>
      </c>
      <c r="F106" s="11" t="s">
        <v>22</v>
      </c>
      <c r="G106" s="4" t="s">
        <v>346</v>
      </c>
      <c r="H106" s="4" t="s">
        <v>347</v>
      </c>
      <c r="I106" s="12">
        <v>60.7</v>
      </c>
      <c r="J106" s="10">
        <v>63</v>
      </c>
      <c r="K106" s="8"/>
      <c r="L106" s="8">
        <f>(I107+J107)/2</f>
        <v>63.6</v>
      </c>
      <c r="M106" s="9">
        <f>L107/2</f>
        <v>32.65</v>
      </c>
      <c r="N106" s="17">
        <v>78.599999999999994</v>
      </c>
      <c r="O106" s="9">
        <f>N107*0.5</f>
        <v>38.4</v>
      </c>
      <c r="P106" s="9">
        <f>M107+O107</f>
        <v>68</v>
      </c>
      <c r="Q106" s="16"/>
    </row>
    <row r="107" spans="1:17" ht="22.5">
      <c r="A107" s="42"/>
      <c r="B107" s="45"/>
      <c r="C107" s="51"/>
      <c r="D107" s="4" t="s">
        <v>348</v>
      </c>
      <c r="E107" s="16">
        <v>11</v>
      </c>
      <c r="F107" s="11" t="s">
        <v>27</v>
      </c>
      <c r="G107" s="4" t="s">
        <v>349</v>
      </c>
      <c r="H107" s="4" t="s">
        <v>350</v>
      </c>
      <c r="I107" s="12">
        <v>62.7</v>
      </c>
      <c r="J107" s="10">
        <v>64.5</v>
      </c>
      <c r="K107" s="8"/>
      <c r="L107" s="8">
        <f>(I108+J108)/2</f>
        <v>65.3</v>
      </c>
      <c r="M107" s="9">
        <f>L108/2</f>
        <v>30.5</v>
      </c>
      <c r="N107" s="17">
        <v>76.8</v>
      </c>
      <c r="O107" s="9">
        <f>N108*0.5</f>
        <v>37.5</v>
      </c>
      <c r="P107" s="9">
        <f>M108+O108</f>
        <v>70.25</v>
      </c>
      <c r="Q107" s="16"/>
    </row>
    <row r="108" spans="1:17">
      <c r="A108" s="42"/>
      <c r="B108" s="45"/>
      <c r="C108" s="51"/>
      <c r="D108" s="4" t="s">
        <v>351</v>
      </c>
      <c r="E108" s="16">
        <v>12</v>
      </c>
      <c r="F108" s="11" t="s">
        <v>22</v>
      </c>
      <c r="G108" s="4" t="s">
        <v>352</v>
      </c>
      <c r="H108" s="4" t="s">
        <v>112</v>
      </c>
      <c r="I108" s="12">
        <v>64.099999999999994</v>
      </c>
      <c r="J108" s="10">
        <v>66.5</v>
      </c>
      <c r="K108" s="8"/>
      <c r="L108" s="8">
        <f>(I109+J109)/2</f>
        <v>61</v>
      </c>
      <c r="M108" s="9">
        <f>L109/2</f>
        <v>30.65</v>
      </c>
      <c r="N108" s="17">
        <v>75</v>
      </c>
      <c r="O108" s="9">
        <f>N109*0.5</f>
        <v>39.6</v>
      </c>
      <c r="P108" s="9">
        <f>M109+O109</f>
        <v>69.8</v>
      </c>
      <c r="Q108" s="16"/>
    </row>
    <row r="109" spans="1:17" ht="22.5">
      <c r="A109" s="42"/>
      <c r="B109" s="45"/>
      <c r="C109" s="51"/>
      <c r="D109" s="4" t="s">
        <v>353</v>
      </c>
      <c r="E109" s="16">
        <v>13</v>
      </c>
      <c r="F109" s="11" t="s">
        <v>22</v>
      </c>
      <c r="G109" s="4" t="s">
        <v>354</v>
      </c>
      <c r="H109" s="4" t="s">
        <v>125</v>
      </c>
      <c r="I109" s="12">
        <v>61</v>
      </c>
      <c r="J109" s="10">
        <v>61</v>
      </c>
      <c r="K109" s="8"/>
      <c r="L109" s="8">
        <f>(I110+J110)/2</f>
        <v>61.3</v>
      </c>
      <c r="M109" s="9">
        <f>L110/2</f>
        <v>30.5</v>
      </c>
      <c r="N109" s="17">
        <v>79.2</v>
      </c>
      <c r="O109" s="9">
        <f>N110*0.5</f>
        <v>39.299999999999997</v>
      </c>
      <c r="P109" s="9">
        <f>M110+O110</f>
        <v>72.924999999999997</v>
      </c>
      <c r="Q109" s="16"/>
    </row>
    <row r="110" spans="1:17" ht="22.5">
      <c r="A110" s="42"/>
      <c r="B110" s="45"/>
      <c r="C110" s="51"/>
      <c r="D110" s="4" t="s">
        <v>355</v>
      </c>
      <c r="E110" s="16">
        <v>14</v>
      </c>
      <c r="F110" s="11" t="s">
        <v>27</v>
      </c>
      <c r="G110" s="4" t="s">
        <v>356</v>
      </c>
      <c r="H110" s="4" t="s">
        <v>145</v>
      </c>
      <c r="I110" s="12">
        <v>63.6</v>
      </c>
      <c r="J110" s="10">
        <v>59</v>
      </c>
      <c r="K110" s="8"/>
      <c r="L110" s="8">
        <f>(I111+J111)/2</f>
        <v>61</v>
      </c>
      <c r="M110" s="9">
        <f>L111/2</f>
        <v>33.524999999999999</v>
      </c>
      <c r="N110" s="17">
        <v>78.599999999999994</v>
      </c>
      <c r="O110" s="9">
        <f>N111*0.5</f>
        <v>39.4</v>
      </c>
      <c r="P110" s="9">
        <f>M111+O111</f>
        <v>70.55</v>
      </c>
      <c r="Q110" s="16"/>
    </row>
    <row r="111" spans="1:17" ht="22.5">
      <c r="A111" s="44"/>
      <c r="B111" s="47"/>
      <c r="C111" s="53"/>
      <c r="D111" s="4" t="s">
        <v>357</v>
      </c>
      <c r="E111" s="16">
        <v>15</v>
      </c>
      <c r="F111" s="11" t="s">
        <v>27</v>
      </c>
      <c r="G111" s="4" t="s">
        <v>358</v>
      </c>
      <c r="H111" s="4" t="s">
        <v>57</v>
      </c>
      <c r="I111" s="12">
        <v>69.5</v>
      </c>
      <c r="J111" s="10">
        <v>52.5</v>
      </c>
      <c r="K111" s="8"/>
      <c r="L111" s="8">
        <f>(I112+J112)/2</f>
        <v>67.05</v>
      </c>
      <c r="M111" s="9">
        <f>L112/2</f>
        <v>30.5</v>
      </c>
      <c r="N111" s="17">
        <v>78.8</v>
      </c>
      <c r="O111" s="9">
        <f>N112*0.5</f>
        <v>40.049999999999997</v>
      </c>
      <c r="P111" s="9">
        <f>M112+O112</f>
        <v>72.55</v>
      </c>
      <c r="Q111" s="16"/>
    </row>
    <row r="112" spans="1:17" ht="22.5">
      <c r="A112" s="43" t="s">
        <v>359</v>
      </c>
      <c r="B112" s="55" t="s">
        <v>360</v>
      </c>
      <c r="C112" s="52">
        <v>14</v>
      </c>
      <c r="D112" s="4" t="s">
        <v>361</v>
      </c>
      <c r="E112" s="5" t="s">
        <v>21</v>
      </c>
      <c r="F112" s="11" t="s">
        <v>27</v>
      </c>
      <c r="G112" s="4" t="s">
        <v>362</v>
      </c>
      <c r="H112" s="4" t="s">
        <v>363</v>
      </c>
      <c r="I112" s="12">
        <v>67.099999999999994</v>
      </c>
      <c r="J112" s="10">
        <v>67</v>
      </c>
      <c r="K112" s="10"/>
      <c r="L112" s="8">
        <f>(I113+J113)/2</f>
        <v>61</v>
      </c>
      <c r="M112" s="9">
        <f>L113/2</f>
        <v>31.75</v>
      </c>
      <c r="N112" s="10">
        <v>80.099999999999994</v>
      </c>
      <c r="O112" s="9">
        <f>N113*0.5</f>
        <v>40.799999999999997</v>
      </c>
      <c r="P112" s="9">
        <f>M113+O113</f>
        <v>70.875</v>
      </c>
      <c r="Q112" s="5"/>
    </row>
    <row r="113" spans="1:17" ht="33.75">
      <c r="A113" s="42"/>
      <c r="B113" s="54"/>
      <c r="C113" s="51"/>
      <c r="D113" s="4" t="s">
        <v>364</v>
      </c>
      <c r="E113" s="5" t="s">
        <v>26</v>
      </c>
      <c r="F113" s="11" t="s">
        <v>27</v>
      </c>
      <c r="G113" s="4" t="s">
        <v>365</v>
      </c>
      <c r="H113" s="4" t="s">
        <v>366</v>
      </c>
      <c r="I113" s="12">
        <v>65.5</v>
      </c>
      <c r="J113" s="10">
        <v>56.5</v>
      </c>
      <c r="K113" s="10"/>
      <c r="L113" s="8">
        <f>(I114+J114)/2</f>
        <v>63.5</v>
      </c>
      <c r="M113" s="9">
        <f>L114/2</f>
        <v>31.375</v>
      </c>
      <c r="N113" s="10">
        <v>81.599999999999994</v>
      </c>
      <c r="O113" s="9">
        <f>N114*0.5</f>
        <v>39.5</v>
      </c>
      <c r="P113" s="9">
        <f>M114+O114</f>
        <v>69.5</v>
      </c>
      <c r="Q113" s="5"/>
    </row>
    <row r="114" spans="1:17" ht="22.5">
      <c r="A114" s="42"/>
      <c r="B114" s="54"/>
      <c r="C114" s="51"/>
      <c r="D114" s="4" t="s">
        <v>367</v>
      </c>
      <c r="E114" s="5" t="s">
        <v>31</v>
      </c>
      <c r="F114" s="11" t="s">
        <v>27</v>
      </c>
      <c r="G114" s="4" t="s">
        <v>368</v>
      </c>
      <c r="H114" s="4" t="s">
        <v>109</v>
      </c>
      <c r="I114" s="12">
        <v>67</v>
      </c>
      <c r="J114" s="10">
        <v>60</v>
      </c>
      <c r="K114" s="10"/>
      <c r="L114" s="8">
        <f>(I115+J115)/2</f>
        <v>62.75</v>
      </c>
      <c r="M114" s="9">
        <f>L115/2</f>
        <v>29.9</v>
      </c>
      <c r="N114" s="10">
        <v>79</v>
      </c>
      <c r="O114" s="9">
        <f>N115*0.5</f>
        <v>39.6</v>
      </c>
      <c r="P114" s="9">
        <f>M115+O115</f>
        <v>71.525000000000006</v>
      </c>
      <c r="Q114" s="5"/>
    </row>
    <row r="115" spans="1:17" ht="22.5">
      <c r="A115" s="42"/>
      <c r="B115" s="54"/>
      <c r="C115" s="51"/>
      <c r="D115" s="4" t="s">
        <v>369</v>
      </c>
      <c r="E115" s="5" t="s">
        <v>35</v>
      </c>
      <c r="F115" s="11" t="s">
        <v>22</v>
      </c>
      <c r="G115" s="4" t="s">
        <v>370</v>
      </c>
      <c r="H115" s="4" t="s">
        <v>145</v>
      </c>
      <c r="I115" s="12">
        <v>73</v>
      </c>
      <c r="J115" s="10">
        <v>52.5</v>
      </c>
      <c r="K115" s="10"/>
      <c r="L115" s="8">
        <f>(I116+J116)/2</f>
        <v>59.8</v>
      </c>
      <c r="M115" s="9">
        <f>L116/2</f>
        <v>30.925000000000001</v>
      </c>
      <c r="N115" s="10">
        <v>79.2</v>
      </c>
      <c r="O115" s="9">
        <f>N116*0.5</f>
        <v>40.6</v>
      </c>
      <c r="P115" s="9">
        <f>M116+O116</f>
        <v>68.974999999999994</v>
      </c>
      <c r="Q115" s="5"/>
    </row>
    <row r="116" spans="1:17" ht="22.5">
      <c r="A116" s="42"/>
      <c r="B116" s="54"/>
      <c r="C116" s="51"/>
      <c r="D116" s="4" t="s">
        <v>371</v>
      </c>
      <c r="E116" s="5" t="s">
        <v>39</v>
      </c>
      <c r="F116" s="11" t="s">
        <v>27</v>
      </c>
      <c r="G116" s="4" t="s">
        <v>372</v>
      </c>
      <c r="H116" s="4" t="s">
        <v>45</v>
      </c>
      <c r="I116" s="12">
        <v>61.6</v>
      </c>
      <c r="J116" s="10">
        <v>58</v>
      </c>
      <c r="K116" s="10"/>
      <c r="L116" s="8">
        <f>(I117+J117)/2</f>
        <v>61.85</v>
      </c>
      <c r="M116" s="9">
        <f>L117/2</f>
        <v>29.475000000000001</v>
      </c>
      <c r="N116" s="10">
        <v>81.2</v>
      </c>
      <c r="O116" s="9">
        <f>N117*0.5</f>
        <v>39.5</v>
      </c>
      <c r="P116" s="9">
        <f>M117+O117</f>
        <v>70.8</v>
      </c>
      <c r="Q116" s="5"/>
    </row>
    <row r="117" spans="1:17">
      <c r="A117" s="42"/>
      <c r="B117" s="54"/>
      <c r="C117" s="51"/>
      <c r="D117" s="4" t="s">
        <v>373</v>
      </c>
      <c r="E117" s="5" t="s">
        <v>43</v>
      </c>
      <c r="F117" s="11" t="s">
        <v>27</v>
      </c>
      <c r="G117" s="4" t="s">
        <v>374</v>
      </c>
      <c r="H117" s="4" t="s">
        <v>65</v>
      </c>
      <c r="I117" s="12">
        <v>70.2</v>
      </c>
      <c r="J117" s="10">
        <v>53.5</v>
      </c>
      <c r="K117" s="10"/>
      <c r="L117" s="8">
        <f>(I118+J118)/2</f>
        <v>58.95</v>
      </c>
      <c r="M117" s="9">
        <f>L118/2</f>
        <v>30.3</v>
      </c>
      <c r="N117" s="10">
        <v>79</v>
      </c>
      <c r="O117" s="9">
        <f>N118*0.5</f>
        <v>40.5</v>
      </c>
      <c r="P117" s="9">
        <f>M118+O118</f>
        <v>69.424999999999997</v>
      </c>
      <c r="Q117" s="5"/>
    </row>
    <row r="118" spans="1:17" ht="22.5">
      <c r="A118" s="42"/>
      <c r="B118" s="54"/>
      <c r="C118" s="51"/>
      <c r="D118" s="4" t="s">
        <v>375</v>
      </c>
      <c r="E118" s="5" t="s">
        <v>47</v>
      </c>
      <c r="F118" s="11" t="s">
        <v>22</v>
      </c>
      <c r="G118" s="4" t="s">
        <v>376</v>
      </c>
      <c r="H118" s="4" t="s">
        <v>37</v>
      </c>
      <c r="I118" s="12">
        <v>63.4</v>
      </c>
      <c r="J118" s="10">
        <v>54.5</v>
      </c>
      <c r="K118" s="10"/>
      <c r="L118" s="8">
        <f>(I119+J119)/2</f>
        <v>60.6</v>
      </c>
      <c r="M118" s="9">
        <f>L119/2</f>
        <v>30.125</v>
      </c>
      <c r="N118" s="10">
        <v>81</v>
      </c>
      <c r="O118" s="9">
        <f>N119*0.5</f>
        <v>39.299999999999997</v>
      </c>
      <c r="P118" s="9">
        <f>M119+O119</f>
        <v>69.575000000000003</v>
      </c>
      <c r="Q118" s="5"/>
    </row>
    <row r="119" spans="1:17" ht="22.5">
      <c r="A119" s="42"/>
      <c r="B119" s="54"/>
      <c r="C119" s="51"/>
      <c r="D119" s="4" t="s">
        <v>377</v>
      </c>
      <c r="E119" s="5" t="s">
        <v>51</v>
      </c>
      <c r="F119" s="11" t="s">
        <v>22</v>
      </c>
      <c r="G119" s="4" t="s">
        <v>378</v>
      </c>
      <c r="H119" s="4" t="s">
        <v>379</v>
      </c>
      <c r="I119" s="12">
        <v>65.2</v>
      </c>
      <c r="J119" s="10">
        <v>56</v>
      </c>
      <c r="K119" s="10"/>
      <c r="L119" s="8">
        <f>(I120+J120)/2</f>
        <v>60.25</v>
      </c>
      <c r="M119" s="9">
        <f>L120/2</f>
        <v>30.475000000000001</v>
      </c>
      <c r="N119" s="10">
        <v>78.599999999999994</v>
      </c>
      <c r="O119" s="9">
        <f>N120*0.5</f>
        <v>39.1</v>
      </c>
      <c r="P119" s="9">
        <f>M120+O120</f>
        <v>68.75</v>
      </c>
      <c r="Q119" s="5"/>
    </row>
    <row r="120" spans="1:17">
      <c r="A120" s="42"/>
      <c r="B120" s="54"/>
      <c r="C120" s="51"/>
      <c r="D120" s="4" t="s">
        <v>380</v>
      </c>
      <c r="E120" s="5" t="s">
        <v>55</v>
      </c>
      <c r="F120" s="11" t="s">
        <v>22</v>
      </c>
      <c r="G120" s="4" t="s">
        <v>381</v>
      </c>
      <c r="H120" s="4" t="s">
        <v>112</v>
      </c>
      <c r="I120" s="12">
        <v>59.5</v>
      </c>
      <c r="J120" s="10">
        <v>61</v>
      </c>
      <c r="K120" s="10"/>
      <c r="L120" s="8">
        <f>(I121+J121)/2</f>
        <v>60.95</v>
      </c>
      <c r="M120" s="9">
        <f>L121/2</f>
        <v>30.65</v>
      </c>
      <c r="N120" s="10">
        <v>78.2</v>
      </c>
      <c r="O120" s="9">
        <f>N121*0.5</f>
        <v>38.1</v>
      </c>
      <c r="P120" s="9">
        <f>M121+O121</f>
        <v>67.95</v>
      </c>
      <c r="Q120" s="5"/>
    </row>
    <row r="121" spans="1:17">
      <c r="A121" s="42"/>
      <c r="B121" s="54"/>
      <c r="C121" s="51"/>
      <c r="D121" s="4" t="s">
        <v>382</v>
      </c>
      <c r="E121" s="5" t="s">
        <v>59</v>
      </c>
      <c r="F121" s="11" t="s">
        <v>27</v>
      </c>
      <c r="G121" s="4" t="s">
        <v>383</v>
      </c>
      <c r="H121" s="4" t="s">
        <v>384</v>
      </c>
      <c r="I121" s="12">
        <v>71.400000000000006</v>
      </c>
      <c r="J121" s="10">
        <v>50.5</v>
      </c>
      <c r="K121" s="10"/>
      <c r="L121" s="8">
        <f>(I122+J122)/2</f>
        <v>61.3</v>
      </c>
      <c r="M121" s="9">
        <f>L122/2</f>
        <v>30.05</v>
      </c>
      <c r="N121" s="10">
        <v>76.2</v>
      </c>
      <c r="O121" s="9">
        <f>N122*0.5</f>
        <v>37.9</v>
      </c>
      <c r="P121" s="9">
        <f>M122+O122</f>
        <v>68.575000000000003</v>
      </c>
      <c r="Q121" s="5"/>
    </row>
    <row r="122" spans="1:17">
      <c r="A122" s="42"/>
      <c r="B122" s="54"/>
      <c r="C122" s="51"/>
      <c r="D122" s="4" t="s">
        <v>385</v>
      </c>
      <c r="E122" s="5" t="s">
        <v>63</v>
      </c>
      <c r="F122" s="11" t="s">
        <v>22</v>
      </c>
      <c r="G122" s="4" t="s">
        <v>386</v>
      </c>
      <c r="H122" s="4" t="s">
        <v>387</v>
      </c>
      <c r="I122" s="12">
        <v>68.599999999999994</v>
      </c>
      <c r="J122" s="10">
        <v>54</v>
      </c>
      <c r="K122" s="10"/>
      <c r="L122" s="8">
        <f>(I123+J123)/2</f>
        <v>60.1</v>
      </c>
      <c r="M122" s="9">
        <f>L123/2</f>
        <v>30.675000000000001</v>
      </c>
      <c r="N122" s="10">
        <v>75.8</v>
      </c>
      <c r="O122" s="9">
        <f>N123*0.5</f>
        <v>37.9</v>
      </c>
      <c r="P122" s="9">
        <f>M123+O123</f>
        <v>69.650000000000006</v>
      </c>
      <c r="Q122" s="5"/>
    </row>
    <row r="123" spans="1:17" ht="22.5">
      <c r="A123" s="42"/>
      <c r="B123" s="54"/>
      <c r="C123" s="51"/>
      <c r="D123" s="4" t="s">
        <v>388</v>
      </c>
      <c r="E123" s="5" t="s">
        <v>183</v>
      </c>
      <c r="F123" s="11" t="s">
        <v>27</v>
      </c>
      <c r="G123" s="4" t="s">
        <v>389</v>
      </c>
      <c r="H123" s="4" t="s">
        <v>145</v>
      </c>
      <c r="I123" s="12">
        <v>65.2</v>
      </c>
      <c r="J123" s="10">
        <v>55</v>
      </c>
      <c r="K123" s="10"/>
      <c r="L123" s="8">
        <f>(I124+J124)/2</f>
        <v>61.35</v>
      </c>
      <c r="M123" s="9">
        <f>L124/2</f>
        <v>32.6</v>
      </c>
      <c r="N123" s="10">
        <v>75.8</v>
      </c>
      <c r="O123" s="9">
        <f>N124*0.5</f>
        <v>37.049999999999997</v>
      </c>
      <c r="P123" s="9">
        <f>M124+O124</f>
        <v>64.95</v>
      </c>
      <c r="Q123" s="5"/>
    </row>
    <row r="124" spans="1:17" ht="22.5">
      <c r="A124" s="42"/>
      <c r="B124" s="54"/>
      <c r="C124" s="51"/>
      <c r="D124" s="4" t="s">
        <v>390</v>
      </c>
      <c r="E124" s="5" t="s">
        <v>67</v>
      </c>
      <c r="F124" s="11" t="s">
        <v>27</v>
      </c>
      <c r="G124" s="4" t="s">
        <v>391</v>
      </c>
      <c r="H124" s="4" t="s">
        <v>109</v>
      </c>
      <c r="I124" s="12">
        <v>70.2</v>
      </c>
      <c r="J124" s="10">
        <v>52.5</v>
      </c>
      <c r="K124" s="10"/>
      <c r="L124" s="8">
        <f>(I125+J125)/2</f>
        <v>65.2</v>
      </c>
      <c r="M124" s="9">
        <f>L125/2</f>
        <v>29.85</v>
      </c>
      <c r="N124" s="10">
        <v>74.099999999999994</v>
      </c>
      <c r="O124" s="9">
        <f>N125*0.5</f>
        <v>35.1</v>
      </c>
      <c r="P124" s="9">
        <f>M125+O125</f>
        <v>68.474999999999994</v>
      </c>
      <c r="Q124" s="5"/>
    </row>
    <row r="125" spans="1:17" ht="22.5">
      <c r="A125" s="44"/>
      <c r="B125" s="56"/>
      <c r="C125" s="53"/>
      <c r="D125" s="4" t="s">
        <v>392</v>
      </c>
      <c r="E125" s="5" t="s">
        <v>70</v>
      </c>
      <c r="F125" s="11" t="s">
        <v>22</v>
      </c>
      <c r="G125" s="4" t="s">
        <v>393</v>
      </c>
      <c r="H125" s="4" t="s">
        <v>394</v>
      </c>
      <c r="I125" s="12">
        <v>70.400000000000006</v>
      </c>
      <c r="J125" s="10">
        <v>60</v>
      </c>
      <c r="K125" s="10"/>
      <c r="L125" s="8">
        <f>(I126+J126)/2</f>
        <v>59.7</v>
      </c>
      <c r="M125" s="9">
        <f>L126/2</f>
        <v>25.675000000000001</v>
      </c>
      <c r="N125" s="10">
        <v>70.2</v>
      </c>
      <c r="O125" s="9">
        <f>N126*0.5</f>
        <v>42.8</v>
      </c>
      <c r="P125" s="9">
        <f>M126+O126</f>
        <v>69.05</v>
      </c>
      <c r="Q125" s="5"/>
    </row>
    <row r="126" spans="1:17">
      <c r="A126" s="43" t="s">
        <v>395</v>
      </c>
      <c r="B126" s="58" t="s">
        <v>396</v>
      </c>
      <c r="C126" s="52">
        <v>5</v>
      </c>
      <c r="D126" s="18" t="s">
        <v>397</v>
      </c>
      <c r="E126" s="19">
        <v>1</v>
      </c>
      <c r="F126" s="18" t="s">
        <v>27</v>
      </c>
      <c r="G126" s="18" t="s">
        <v>398</v>
      </c>
      <c r="H126" s="18" t="s">
        <v>65</v>
      </c>
      <c r="I126" s="20">
        <v>66.900000000000006</v>
      </c>
      <c r="J126" s="19">
        <v>52.5</v>
      </c>
      <c r="K126" s="19"/>
      <c r="L126" s="8">
        <f>(I127+J127)/2</f>
        <v>51.35</v>
      </c>
      <c r="M126" s="9">
        <f>L127/2</f>
        <v>25.95</v>
      </c>
      <c r="N126" s="19">
        <v>85.6</v>
      </c>
      <c r="O126" s="9">
        <f>N127*0.5</f>
        <v>43.1</v>
      </c>
      <c r="P126" s="9">
        <f>M127+O127</f>
        <v>71.325000000000003</v>
      </c>
      <c r="Q126" s="19"/>
    </row>
    <row r="127" spans="1:17">
      <c r="A127" s="42"/>
      <c r="B127" s="57"/>
      <c r="C127" s="51"/>
      <c r="D127" s="18" t="s">
        <v>399</v>
      </c>
      <c r="E127" s="19">
        <v>2</v>
      </c>
      <c r="F127" s="18" t="s">
        <v>22</v>
      </c>
      <c r="G127" s="18" t="s">
        <v>400</v>
      </c>
      <c r="H127" s="18" t="s">
        <v>112</v>
      </c>
      <c r="I127" s="20">
        <v>49.7</v>
      </c>
      <c r="J127" s="19">
        <v>53</v>
      </c>
      <c r="K127" s="19"/>
      <c r="L127" s="8">
        <f>(I128+J128)/2</f>
        <v>51.9</v>
      </c>
      <c r="M127" s="9">
        <f>L128/2</f>
        <v>29.125</v>
      </c>
      <c r="N127" s="19">
        <v>86.2</v>
      </c>
      <c r="O127" s="9">
        <f>N128*0.5</f>
        <v>42.2</v>
      </c>
      <c r="P127" s="9">
        <f>M128+O128</f>
        <v>66</v>
      </c>
      <c r="Q127" s="19"/>
    </row>
    <row r="128" spans="1:17">
      <c r="A128" s="42"/>
      <c r="B128" s="57"/>
      <c r="C128" s="51"/>
      <c r="D128" s="18" t="s">
        <v>401</v>
      </c>
      <c r="E128" s="19">
        <v>3</v>
      </c>
      <c r="F128" s="18" t="s">
        <v>22</v>
      </c>
      <c r="G128" s="18" t="s">
        <v>402</v>
      </c>
      <c r="H128" s="18" t="s">
        <v>379</v>
      </c>
      <c r="I128" s="20">
        <v>52.3</v>
      </c>
      <c r="J128" s="19">
        <v>51.5</v>
      </c>
      <c r="K128" s="19"/>
      <c r="L128" s="8">
        <f>(I129+J129)/2</f>
        <v>58.25</v>
      </c>
      <c r="M128" s="9">
        <f>L129/2</f>
        <v>28.8</v>
      </c>
      <c r="N128" s="19">
        <v>84.4</v>
      </c>
      <c r="O128" s="9">
        <f>N129*0.5</f>
        <v>37.200000000000003</v>
      </c>
      <c r="P128" s="9">
        <f>M129+O129</f>
        <v>67.575000000000003</v>
      </c>
      <c r="Q128" s="19"/>
    </row>
    <row r="129" spans="1:17">
      <c r="A129" s="42"/>
      <c r="B129" s="57"/>
      <c r="C129" s="51"/>
      <c r="D129" s="18" t="s">
        <v>403</v>
      </c>
      <c r="E129" s="19">
        <v>4</v>
      </c>
      <c r="F129" s="18" t="s">
        <v>27</v>
      </c>
      <c r="G129" s="18" t="s">
        <v>404</v>
      </c>
      <c r="H129" s="18" t="s">
        <v>109</v>
      </c>
      <c r="I129" s="20">
        <v>58.5</v>
      </c>
      <c r="J129" s="19">
        <v>58</v>
      </c>
      <c r="K129" s="19"/>
      <c r="L129" s="8">
        <f>(I130+J130)/2</f>
        <v>57.6</v>
      </c>
      <c r="M129" s="9">
        <f>L130/2</f>
        <v>30.074999999999999</v>
      </c>
      <c r="N129" s="19">
        <v>74.400000000000006</v>
      </c>
      <c r="O129" s="9">
        <f>N130*0.5</f>
        <v>37.5</v>
      </c>
      <c r="P129" s="9">
        <f>M130+O130</f>
        <v>70.275000000000006</v>
      </c>
      <c r="Q129" s="19"/>
    </row>
    <row r="130" spans="1:17">
      <c r="A130" s="44"/>
      <c r="B130" s="59"/>
      <c r="C130" s="53"/>
      <c r="D130" s="18" t="s">
        <v>405</v>
      </c>
      <c r="E130" s="19">
        <v>5</v>
      </c>
      <c r="F130" s="18" t="s">
        <v>27</v>
      </c>
      <c r="G130" s="18" t="s">
        <v>406</v>
      </c>
      <c r="H130" s="18" t="s">
        <v>24</v>
      </c>
      <c r="I130" s="20">
        <v>60.7</v>
      </c>
      <c r="J130" s="19">
        <v>54.5</v>
      </c>
      <c r="K130" s="19"/>
      <c r="L130" s="8">
        <f>(I131+J131)/2</f>
        <v>60.15</v>
      </c>
      <c r="M130" s="9">
        <f>L131/2</f>
        <v>29.875</v>
      </c>
      <c r="N130" s="19">
        <v>75</v>
      </c>
      <c r="O130" s="9">
        <f>N131*0.5</f>
        <v>40.4</v>
      </c>
      <c r="P130" s="9">
        <f>M131+O131</f>
        <v>66.849999999999994</v>
      </c>
      <c r="Q130" s="19"/>
    </row>
    <row r="131" spans="1:17">
      <c r="A131" s="46" t="s">
        <v>407</v>
      </c>
      <c r="B131" s="55" t="s">
        <v>408</v>
      </c>
      <c r="C131" s="46" t="s">
        <v>67</v>
      </c>
      <c r="D131" s="4" t="s">
        <v>409</v>
      </c>
      <c r="E131" s="10">
        <v>1</v>
      </c>
      <c r="F131" s="11" t="s">
        <v>22</v>
      </c>
      <c r="G131" s="4" t="s">
        <v>410</v>
      </c>
      <c r="H131" s="4" t="s">
        <v>297</v>
      </c>
      <c r="I131" s="21">
        <v>63.3</v>
      </c>
      <c r="J131" s="9">
        <v>57</v>
      </c>
      <c r="K131" s="10"/>
      <c r="L131" s="8">
        <f>(I132+J132)/2</f>
        <v>59.75</v>
      </c>
      <c r="M131" s="9">
        <f>L132/2</f>
        <v>28.35</v>
      </c>
      <c r="N131" s="9">
        <v>80.8</v>
      </c>
      <c r="O131" s="9">
        <f>N132*0.5</f>
        <v>38.5</v>
      </c>
      <c r="P131" s="9">
        <f>M132+O132</f>
        <v>69.525000000000006</v>
      </c>
      <c r="Q131" s="10"/>
    </row>
    <row r="132" spans="1:17" ht="22.5">
      <c r="A132" s="45"/>
      <c r="B132" s="54"/>
      <c r="C132" s="45"/>
      <c r="D132" s="4" t="s">
        <v>411</v>
      </c>
      <c r="E132" s="10">
        <v>2</v>
      </c>
      <c r="F132" s="11" t="s">
        <v>22</v>
      </c>
      <c r="G132" s="4" t="s">
        <v>412</v>
      </c>
      <c r="H132" s="4" t="s">
        <v>109</v>
      </c>
      <c r="I132" s="21">
        <v>63.5</v>
      </c>
      <c r="J132" s="9">
        <v>56</v>
      </c>
      <c r="K132" s="10"/>
      <c r="L132" s="8">
        <f>(I133+J133)/2</f>
        <v>56.7</v>
      </c>
      <c r="M132" s="9">
        <f>L133/2</f>
        <v>29.725000000000001</v>
      </c>
      <c r="N132" s="9">
        <v>77</v>
      </c>
      <c r="O132" s="9">
        <f>N133*0.5</f>
        <v>39.799999999999997</v>
      </c>
      <c r="P132" s="9">
        <f>M133+O133</f>
        <v>68</v>
      </c>
      <c r="Q132" s="10"/>
    </row>
    <row r="133" spans="1:17" ht="22.5">
      <c r="A133" s="45"/>
      <c r="B133" s="54"/>
      <c r="C133" s="45"/>
      <c r="D133" s="4" t="s">
        <v>413</v>
      </c>
      <c r="E133" s="10">
        <v>4</v>
      </c>
      <c r="F133" s="11" t="s">
        <v>22</v>
      </c>
      <c r="G133" s="4" t="s">
        <v>414</v>
      </c>
      <c r="H133" s="4" t="s">
        <v>24</v>
      </c>
      <c r="I133" s="21">
        <v>60.9</v>
      </c>
      <c r="J133" s="9">
        <v>52.5</v>
      </c>
      <c r="K133" s="10"/>
      <c r="L133" s="8">
        <f>(I134+J134)/2</f>
        <v>59.45</v>
      </c>
      <c r="M133" s="9">
        <f>L134/2</f>
        <v>30.2</v>
      </c>
      <c r="N133" s="9">
        <v>79.599999999999994</v>
      </c>
      <c r="O133" s="9">
        <f>N134*0.5</f>
        <v>37.799999999999997</v>
      </c>
      <c r="P133" s="9">
        <f>M134+O134</f>
        <v>65.375</v>
      </c>
      <c r="Q133" s="10"/>
    </row>
    <row r="134" spans="1:17">
      <c r="A134" s="45"/>
      <c r="B134" s="54"/>
      <c r="C134" s="45"/>
      <c r="D134" s="4" t="s">
        <v>415</v>
      </c>
      <c r="E134" s="10">
        <v>5</v>
      </c>
      <c r="F134" s="11" t="s">
        <v>27</v>
      </c>
      <c r="G134" s="4" t="s">
        <v>416</v>
      </c>
      <c r="H134" s="4" t="s">
        <v>112</v>
      </c>
      <c r="I134" s="21">
        <v>65.900000000000006</v>
      </c>
      <c r="J134" s="9">
        <v>53</v>
      </c>
      <c r="K134" s="10"/>
      <c r="L134" s="8">
        <f>(I135+J135)/2</f>
        <v>60.4</v>
      </c>
      <c r="M134" s="9">
        <f>L135/2</f>
        <v>28.375</v>
      </c>
      <c r="N134" s="9">
        <v>75.599999999999994</v>
      </c>
      <c r="O134" s="9">
        <f>N135*0.5</f>
        <v>37</v>
      </c>
      <c r="P134" s="9">
        <f>M135+O135</f>
        <v>66.55</v>
      </c>
      <c r="Q134" s="10"/>
    </row>
    <row r="135" spans="1:17">
      <c r="A135" s="45"/>
      <c r="B135" s="54"/>
      <c r="C135" s="45"/>
      <c r="D135" s="4" t="s">
        <v>417</v>
      </c>
      <c r="E135" s="10">
        <v>6</v>
      </c>
      <c r="F135" s="11" t="s">
        <v>27</v>
      </c>
      <c r="G135" s="4" t="s">
        <v>418</v>
      </c>
      <c r="H135" s="4" t="s">
        <v>419</v>
      </c>
      <c r="I135" s="21">
        <v>65.3</v>
      </c>
      <c r="J135" s="9">
        <v>55.5</v>
      </c>
      <c r="K135" s="10"/>
      <c r="L135" s="8">
        <f>(I136+J136)/2</f>
        <v>56.75</v>
      </c>
      <c r="M135" s="9">
        <f>L136/2</f>
        <v>27.95</v>
      </c>
      <c r="N135" s="9">
        <v>74</v>
      </c>
      <c r="O135" s="9">
        <f>N136*0.5</f>
        <v>38.6</v>
      </c>
      <c r="P135" s="9">
        <f>M136+O136</f>
        <v>67.05</v>
      </c>
      <c r="Q135" s="10"/>
    </row>
    <row r="136" spans="1:17" ht="22.5">
      <c r="A136" s="45"/>
      <c r="B136" s="54"/>
      <c r="C136" s="45"/>
      <c r="D136" s="4" t="s">
        <v>420</v>
      </c>
      <c r="E136" s="10">
        <v>7</v>
      </c>
      <c r="F136" s="11" t="s">
        <v>27</v>
      </c>
      <c r="G136" s="4" t="s">
        <v>421</v>
      </c>
      <c r="H136" s="4" t="s">
        <v>422</v>
      </c>
      <c r="I136" s="21">
        <v>66.5</v>
      </c>
      <c r="J136" s="9">
        <v>47</v>
      </c>
      <c r="K136" s="10"/>
      <c r="L136" s="8">
        <f>(I137+J137)/2</f>
        <v>55.9</v>
      </c>
      <c r="M136" s="9">
        <f>L137/2</f>
        <v>28.25</v>
      </c>
      <c r="N136" s="9">
        <v>77.2</v>
      </c>
      <c r="O136" s="9">
        <f>N137*0.5</f>
        <v>38.799999999999997</v>
      </c>
      <c r="P136" s="9">
        <f>M137+O137</f>
        <v>68.775000000000006</v>
      </c>
      <c r="Q136" s="10"/>
    </row>
    <row r="137" spans="1:17">
      <c r="A137" s="45"/>
      <c r="B137" s="54"/>
      <c r="C137" s="45"/>
      <c r="D137" s="4" t="s">
        <v>423</v>
      </c>
      <c r="E137" s="10">
        <v>8</v>
      </c>
      <c r="F137" s="11" t="s">
        <v>27</v>
      </c>
      <c r="G137" s="4" t="s">
        <v>424</v>
      </c>
      <c r="H137" s="4" t="s">
        <v>112</v>
      </c>
      <c r="I137" s="21">
        <v>62.3</v>
      </c>
      <c r="J137" s="9">
        <v>49.5</v>
      </c>
      <c r="K137" s="10"/>
      <c r="L137" s="8">
        <f>(I138+J138)/2</f>
        <v>56.5</v>
      </c>
      <c r="M137" s="9">
        <f>L138/2</f>
        <v>30.675000000000001</v>
      </c>
      <c r="N137" s="9">
        <v>77.599999999999994</v>
      </c>
      <c r="O137" s="9">
        <f>N138*0.5</f>
        <v>38.1</v>
      </c>
      <c r="P137" s="9">
        <f>M138+O138</f>
        <v>66.625</v>
      </c>
      <c r="Q137" s="10"/>
    </row>
    <row r="138" spans="1:17" ht="33.75">
      <c r="A138" s="45"/>
      <c r="B138" s="54"/>
      <c r="C138" s="45"/>
      <c r="D138" s="4" t="s">
        <v>425</v>
      </c>
      <c r="E138" s="10">
        <v>9</v>
      </c>
      <c r="F138" s="11" t="s">
        <v>27</v>
      </c>
      <c r="G138" s="4" t="s">
        <v>426</v>
      </c>
      <c r="H138" s="4" t="s">
        <v>427</v>
      </c>
      <c r="I138" s="21">
        <v>64</v>
      </c>
      <c r="J138" s="9">
        <v>49</v>
      </c>
      <c r="K138" s="10"/>
      <c r="L138" s="8">
        <f>(I139+J139)/2</f>
        <v>61.35</v>
      </c>
      <c r="M138" s="9">
        <f>L139/2</f>
        <v>31.324999999999999</v>
      </c>
      <c r="N138" s="9">
        <v>76.2</v>
      </c>
      <c r="O138" s="9">
        <f>N139*0.5</f>
        <v>35.299999999999997</v>
      </c>
      <c r="P138" s="9">
        <f>M139+O139</f>
        <v>63.550000000000004</v>
      </c>
      <c r="Q138" s="10"/>
    </row>
    <row r="139" spans="1:17" ht="22.5">
      <c r="A139" s="45"/>
      <c r="B139" s="54"/>
      <c r="C139" s="45"/>
      <c r="D139" s="4" t="s">
        <v>428</v>
      </c>
      <c r="E139" s="10">
        <v>10</v>
      </c>
      <c r="F139" s="11" t="s">
        <v>27</v>
      </c>
      <c r="G139" s="4" t="s">
        <v>429</v>
      </c>
      <c r="H139" s="4" t="s">
        <v>430</v>
      </c>
      <c r="I139" s="21">
        <v>65.7</v>
      </c>
      <c r="J139" s="9">
        <v>57</v>
      </c>
      <c r="K139" s="10"/>
      <c r="L139" s="8">
        <f>(I140+J140)/2</f>
        <v>62.65</v>
      </c>
      <c r="M139" s="9">
        <f>L140/2</f>
        <v>29.35</v>
      </c>
      <c r="N139" s="9">
        <v>70.599999999999994</v>
      </c>
      <c r="O139" s="9">
        <f>N140*0.5</f>
        <v>34.200000000000003</v>
      </c>
      <c r="P139" s="9">
        <f>M140+O140</f>
        <v>64.5</v>
      </c>
      <c r="Q139" s="10"/>
    </row>
    <row r="140" spans="1:17">
      <c r="A140" s="45"/>
      <c r="B140" s="54"/>
      <c r="C140" s="45"/>
      <c r="D140" s="4" t="s">
        <v>431</v>
      </c>
      <c r="E140" s="10">
        <v>11</v>
      </c>
      <c r="F140" s="11" t="s">
        <v>27</v>
      </c>
      <c r="G140" s="4" t="s">
        <v>432</v>
      </c>
      <c r="H140" s="4" t="s">
        <v>433</v>
      </c>
      <c r="I140" s="21">
        <v>67.3</v>
      </c>
      <c r="J140" s="9">
        <v>58</v>
      </c>
      <c r="K140" s="10"/>
      <c r="L140" s="8">
        <f>(I141+J141)/2</f>
        <v>58.7</v>
      </c>
      <c r="M140" s="9">
        <f>L141/2</f>
        <v>29.1</v>
      </c>
      <c r="N140" s="9">
        <v>68.400000000000006</v>
      </c>
      <c r="O140" s="9">
        <f>N141*0.5</f>
        <v>35.4</v>
      </c>
      <c r="P140" s="9">
        <f>M141+O141</f>
        <v>63.825000000000003</v>
      </c>
      <c r="Q140" s="10"/>
    </row>
    <row r="141" spans="1:17">
      <c r="A141" s="45"/>
      <c r="B141" s="54"/>
      <c r="C141" s="45"/>
      <c r="D141" s="4" t="s">
        <v>434</v>
      </c>
      <c r="E141" s="10">
        <v>12</v>
      </c>
      <c r="F141" s="11" t="s">
        <v>27</v>
      </c>
      <c r="G141" s="4" t="s">
        <v>435</v>
      </c>
      <c r="H141" s="4" t="s">
        <v>65</v>
      </c>
      <c r="I141" s="21">
        <v>66.400000000000006</v>
      </c>
      <c r="J141" s="9">
        <v>51</v>
      </c>
      <c r="K141" s="10"/>
      <c r="L141" s="8">
        <f>(I142+J142)/2</f>
        <v>58.2</v>
      </c>
      <c r="M141" s="9">
        <f>L142/2</f>
        <v>28.324999999999999</v>
      </c>
      <c r="N141" s="9">
        <v>70.8</v>
      </c>
      <c r="O141" s="9">
        <f>N142*0.5</f>
        <v>35.5</v>
      </c>
      <c r="P141" s="9">
        <f>M142+O142</f>
        <v>67.724999999999994</v>
      </c>
      <c r="Q141" s="10"/>
    </row>
    <row r="142" spans="1:17" ht="22.5">
      <c r="A142" s="45"/>
      <c r="B142" s="54"/>
      <c r="C142" s="45"/>
      <c r="D142" s="4" t="s">
        <v>436</v>
      </c>
      <c r="E142" s="10">
        <v>13</v>
      </c>
      <c r="F142" s="11" t="s">
        <v>27</v>
      </c>
      <c r="G142" s="4" t="s">
        <v>437</v>
      </c>
      <c r="H142" s="4" t="s">
        <v>125</v>
      </c>
      <c r="I142" s="21">
        <v>61.9</v>
      </c>
      <c r="J142" s="9">
        <v>54.5</v>
      </c>
      <c r="K142" s="10"/>
      <c r="L142" s="8">
        <f>(I143+J143)/2</f>
        <v>56.65</v>
      </c>
      <c r="M142" s="9">
        <f>L143/2</f>
        <v>31.625</v>
      </c>
      <c r="N142" s="9">
        <v>71</v>
      </c>
      <c r="O142" s="9">
        <f>N143*0.5</f>
        <v>36.1</v>
      </c>
      <c r="P142" s="9">
        <f>M143+O143</f>
        <v>71.25</v>
      </c>
      <c r="Q142" s="10"/>
    </row>
    <row r="143" spans="1:17" ht="22.5">
      <c r="A143" s="45"/>
      <c r="B143" s="54"/>
      <c r="C143" s="47"/>
      <c r="D143" s="4" t="s">
        <v>438</v>
      </c>
      <c r="E143" s="10">
        <v>14</v>
      </c>
      <c r="F143" s="11" t="s">
        <v>22</v>
      </c>
      <c r="G143" s="4" t="s">
        <v>439</v>
      </c>
      <c r="H143" s="4" t="s">
        <v>440</v>
      </c>
      <c r="I143" s="21">
        <v>61.3</v>
      </c>
      <c r="J143" s="9">
        <v>52</v>
      </c>
      <c r="K143" s="10"/>
      <c r="L143" s="8">
        <f>(I144+J144)/2</f>
        <v>63.25</v>
      </c>
      <c r="M143" s="9">
        <f>L144/2</f>
        <v>32.25</v>
      </c>
      <c r="N143" s="9">
        <v>72.2</v>
      </c>
      <c r="O143" s="9">
        <f>N144*0.5</f>
        <v>39</v>
      </c>
      <c r="P143" s="9">
        <f>M144+O144</f>
        <v>71.674999999999997</v>
      </c>
      <c r="Q143" s="10" t="s">
        <v>324</v>
      </c>
    </row>
    <row r="144" spans="1:17">
      <c r="A144" s="47"/>
      <c r="B144" s="56"/>
      <c r="C144" s="19">
        <v>1</v>
      </c>
      <c r="D144" s="18" t="s">
        <v>441</v>
      </c>
      <c r="E144" s="19">
        <v>1</v>
      </c>
      <c r="F144" s="11" t="s">
        <v>22</v>
      </c>
      <c r="G144" s="18" t="s">
        <v>442</v>
      </c>
      <c r="H144" s="4" t="s">
        <v>443</v>
      </c>
      <c r="I144" s="22">
        <v>61.5</v>
      </c>
      <c r="J144" s="23">
        <v>65</v>
      </c>
      <c r="K144" s="19"/>
      <c r="L144" s="8">
        <f>(I145+J145)/2</f>
        <v>64.5</v>
      </c>
      <c r="M144" s="9">
        <f>L145/2</f>
        <v>30.375</v>
      </c>
      <c r="N144" s="23">
        <v>78</v>
      </c>
      <c r="O144" s="9">
        <f>N145*0.5</f>
        <v>41.3</v>
      </c>
      <c r="P144" s="9">
        <f>M145+O145</f>
        <v>71.099999999999994</v>
      </c>
      <c r="Q144" s="19" t="s">
        <v>444</v>
      </c>
    </row>
    <row r="145" spans="1:17" ht="22.5">
      <c r="A145" s="43" t="s">
        <v>445</v>
      </c>
      <c r="B145" s="46" t="s">
        <v>446</v>
      </c>
      <c r="C145" s="52">
        <v>13</v>
      </c>
      <c r="D145" s="24" t="s">
        <v>447</v>
      </c>
      <c r="E145" s="19">
        <v>1</v>
      </c>
      <c r="F145" s="12" t="s">
        <v>22</v>
      </c>
      <c r="G145" s="24" t="s">
        <v>448</v>
      </c>
      <c r="H145" s="24" t="s">
        <v>57</v>
      </c>
      <c r="I145" s="12">
        <v>63</v>
      </c>
      <c r="J145" s="10">
        <v>66</v>
      </c>
      <c r="K145" s="9"/>
      <c r="L145" s="8">
        <f>(I146+J146)/2</f>
        <v>60.75</v>
      </c>
      <c r="M145" s="9">
        <f>L146/2</f>
        <v>28.9</v>
      </c>
      <c r="N145" s="9">
        <v>82.6</v>
      </c>
      <c r="O145" s="9">
        <f>N146*0.5</f>
        <v>42.2</v>
      </c>
      <c r="P145" s="9">
        <f>M146+O146</f>
        <v>72.599999999999994</v>
      </c>
      <c r="Q145" s="10"/>
    </row>
    <row r="146" spans="1:17" ht="22.5">
      <c r="A146" s="42"/>
      <c r="B146" s="45"/>
      <c r="C146" s="51"/>
      <c r="D146" s="24" t="s">
        <v>449</v>
      </c>
      <c r="E146" s="19">
        <v>2</v>
      </c>
      <c r="F146" s="12" t="s">
        <v>22</v>
      </c>
      <c r="G146" s="24" t="s">
        <v>450</v>
      </c>
      <c r="H146" s="24" t="s">
        <v>451</v>
      </c>
      <c r="I146" s="12">
        <v>69.5</v>
      </c>
      <c r="J146" s="10">
        <v>52</v>
      </c>
      <c r="K146" s="19"/>
      <c r="L146" s="8">
        <f>(I147+J147)/2</f>
        <v>57.8</v>
      </c>
      <c r="M146" s="9">
        <f>L147/2</f>
        <v>29.2</v>
      </c>
      <c r="N146" s="9">
        <v>84.4</v>
      </c>
      <c r="O146" s="9">
        <f>N147*0.5</f>
        <v>43.4</v>
      </c>
      <c r="P146" s="9">
        <f>M147+O147</f>
        <v>74.150000000000006</v>
      </c>
      <c r="Q146" s="19"/>
    </row>
    <row r="147" spans="1:17" ht="22.5">
      <c r="A147" s="42"/>
      <c r="B147" s="45"/>
      <c r="C147" s="51"/>
      <c r="D147" s="24" t="s">
        <v>452</v>
      </c>
      <c r="E147" s="19">
        <v>3</v>
      </c>
      <c r="F147" s="12" t="s">
        <v>27</v>
      </c>
      <c r="G147" s="24" t="s">
        <v>453</v>
      </c>
      <c r="H147" s="24" t="s">
        <v>45</v>
      </c>
      <c r="I147" s="12">
        <v>61.1</v>
      </c>
      <c r="J147" s="10">
        <v>54.5</v>
      </c>
      <c r="K147" s="19"/>
      <c r="L147" s="8">
        <f>(I148+J148)/2</f>
        <v>58.4</v>
      </c>
      <c r="M147" s="9">
        <f>L148/2</f>
        <v>31.85</v>
      </c>
      <c r="N147" s="9">
        <v>86.8</v>
      </c>
      <c r="O147" s="9">
        <f>N148*0.5</f>
        <v>42.3</v>
      </c>
      <c r="P147" s="9">
        <f>M148+O148</f>
        <v>71.275000000000006</v>
      </c>
      <c r="Q147" s="19"/>
    </row>
    <row r="148" spans="1:17" ht="22.5">
      <c r="A148" s="42"/>
      <c r="B148" s="45"/>
      <c r="C148" s="51"/>
      <c r="D148" s="24" t="s">
        <v>454</v>
      </c>
      <c r="E148" s="19">
        <v>4</v>
      </c>
      <c r="F148" s="12" t="s">
        <v>22</v>
      </c>
      <c r="G148" s="24" t="s">
        <v>455</v>
      </c>
      <c r="H148" s="24" t="s">
        <v>145</v>
      </c>
      <c r="I148" s="12">
        <v>58.3</v>
      </c>
      <c r="J148" s="10">
        <v>58.5</v>
      </c>
      <c r="K148" s="19"/>
      <c r="L148" s="8">
        <f>(I149+J149)/2</f>
        <v>63.7</v>
      </c>
      <c r="M148" s="9">
        <f>L149/2</f>
        <v>31.975000000000001</v>
      </c>
      <c r="N148" s="9">
        <v>84.6</v>
      </c>
      <c r="O148" s="9">
        <f>N149*0.5</f>
        <v>39.299999999999997</v>
      </c>
      <c r="P148" s="9">
        <f>M149+O149</f>
        <v>69.724999999999994</v>
      </c>
      <c r="Q148" s="19"/>
    </row>
    <row r="149" spans="1:17" ht="22.5">
      <c r="A149" s="42"/>
      <c r="B149" s="45"/>
      <c r="C149" s="51"/>
      <c r="D149" s="24" t="s">
        <v>456</v>
      </c>
      <c r="E149" s="19">
        <v>5</v>
      </c>
      <c r="F149" s="12" t="s">
        <v>27</v>
      </c>
      <c r="G149" s="24" t="s">
        <v>457</v>
      </c>
      <c r="H149" s="24" t="s">
        <v>458</v>
      </c>
      <c r="I149" s="12">
        <v>64.400000000000006</v>
      </c>
      <c r="J149" s="10">
        <v>63</v>
      </c>
      <c r="K149" s="9"/>
      <c r="L149" s="8">
        <f>(I150+J150)/2</f>
        <v>63.95</v>
      </c>
      <c r="M149" s="9">
        <f>L150/2</f>
        <v>30.925000000000001</v>
      </c>
      <c r="N149" s="9">
        <v>78.599999999999994</v>
      </c>
      <c r="O149" s="9">
        <f>N150*0.5</f>
        <v>38.799999999999997</v>
      </c>
      <c r="P149" s="9">
        <f>M150+O150</f>
        <v>70.45</v>
      </c>
      <c r="Q149" s="10"/>
    </row>
    <row r="150" spans="1:17" ht="33.75">
      <c r="A150" s="42"/>
      <c r="B150" s="45"/>
      <c r="C150" s="51"/>
      <c r="D150" s="24" t="s">
        <v>459</v>
      </c>
      <c r="E150" s="19">
        <v>6</v>
      </c>
      <c r="F150" s="12" t="s">
        <v>27</v>
      </c>
      <c r="G150" s="24" t="s">
        <v>460</v>
      </c>
      <c r="H150" s="24" t="s">
        <v>461</v>
      </c>
      <c r="I150" s="12">
        <v>68.900000000000006</v>
      </c>
      <c r="J150" s="10">
        <v>59</v>
      </c>
      <c r="K150" s="9"/>
      <c r="L150" s="8">
        <f>(I151+J151)/2</f>
        <v>61.85</v>
      </c>
      <c r="M150" s="9">
        <f>L151/2</f>
        <v>30.75</v>
      </c>
      <c r="N150" s="9">
        <v>77.599999999999994</v>
      </c>
      <c r="O150" s="9">
        <f>N151*0.5</f>
        <v>39.700000000000003</v>
      </c>
      <c r="P150" s="9">
        <f>M151+O151</f>
        <v>70.599999999999994</v>
      </c>
      <c r="Q150" s="10"/>
    </row>
    <row r="151" spans="1:17" ht="22.5">
      <c r="A151" s="42"/>
      <c r="B151" s="45"/>
      <c r="C151" s="51"/>
      <c r="D151" s="24" t="s">
        <v>462</v>
      </c>
      <c r="E151" s="19">
        <v>7</v>
      </c>
      <c r="F151" s="12" t="s">
        <v>22</v>
      </c>
      <c r="G151" s="24" t="s">
        <v>463</v>
      </c>
      <c r="H151" s="24" t="s">
        <v>464</v>
      </c>
      <c r="I151" s="12">
        <v>67.2</v>
      </c>
      <c r="J151" s="10">
        <v>56.5</v>
      </c>
      <c r="K151" s="9"/>
      <c r="L151" s="8">
        <f>(I152+J152)/2</f>
        <v>61.5</v>
      </c>
      <c r="M151" s="9">
        <f>L152/2</f>
        <v>30.8</v>
      </c>
      <c r="N151" s="9">
        <v>79.400000000000006</v>
      </c>
      <c r="O151" s="9">
        <f>N152*0.5</f>
        <v>39.799999999999997</v>
      </c>
      <c r="P151" s="9">
        <f>M152+O152</f>
        <v>69.174999999999997</v>
      </c>
      <c r="Q151" s="10"/>
    </row>
    <row r="152" spans="1:17" ht="22.5">
      <c r="A152" s="42"/>
      <c r="B152" s="45"/>
      <c r="C152" s="51"/>
      <c r="D152" s="24" t="s">
        <v>465</v>
      </c>
      <c r="E152" s="19">
        <v>8</v>
      </c>
      <c r="F152" s="12" t="s">
        <v>27</v>
      </c>
      <c r="G152" s="24" t="s">
        <v>466</v>
      </c>
      <c r="H152" s="24" t="s">
        <v>49</v>
      </c>
      <c r="I152" s="12">
        <v>59.5</v>
      </c>
      <c r="J152" s="10">
        <v>63.5</v>
      </c>
      <c r="K152" s="19"/>
      <c r="L152" s="8">
        <f>(I153+J153)/2</f>
        <v>61.6</v>
      </c>
      <c r="M152" s="9">
        <f>L153/2</f>
        <v>29.574999999999999</v>
      </c>
      <c r="N152" s="9">
        <v>79.599999999999994</v>
      </c>
      <c r="O152" s="9">
        <f>N153*0.5</f>
        <v>39.6</v>
      </c>
      <c r="P152" s="9">
        <f>M153+O153</f>
        <v>69.3</v>
      </c>
      <c r="Q152" s="19"/>
    </row>
    <row r="153" spans="1:17" ht="22.5">
      <c r="A153" s="42"/>
      <c r="B153" s="45"/>
      <c r="C153" s="51"/>
      <c r="D153" s="24" t="s">
        <v>467</v>
      </c>
      <c r="E153" s="19">
        <v>9</v>
      </c>
      <c r="F153" s="12" t="s">
        <v>22</v>
      </c>
      <c r="G153" s="24" t="s">
        <v>468</v>
      </c>
      <c r="H153" s="24" t="s">
        <v>109</v>
      </c>
      <c r="I153" s="12">
        <v>57.2</v>
      </c>
      <c r="J153" s="10">
        <v>66</v>
      </c>
      <c r="K153" s="19"/>
      <c r="L153" s="8">
        <f>(I154+J154)/2</f>
        <v>59.15</v>
      </c>
      <c r="M153" s="9">
        <f>L154/2</f>
        <v>28.5</v>
      </c>
      <c r="N153" s="9">
        <v>79.2</v>
      </c>
      <c r="O153" s="9">
        <f>N154*0.5</f>
        <v>40.799999999999997</v>
      </c>
      <c r="P153" s="9">
        <f>M154+O154</f>
        <v>71.174999999999997</v>
      </c>
      <c r="Q153" s="19"/>
    </row>
    <row r="154" spans="1:17" ht="22.5">
      <c r="A154" s="42"/>
      <c r="B154" s="45"/>
      <c r="C154" s="51"/>
      <c r="D154" s="24" t="s">
        <v>469</v>
      </c>
      <c r="E154" s="19">
        <v>10</v>
      </c>
      <c r="F154" s="12" t="s">
        <v>27</v>
      </c>
      <c r="G154" s="24" t="s">
        <v>470</v>
      </c>
      <c r="H154" s="24" t="s">
        <v>471</v>
      </c>
      <c r="I154" s="12">
        <v>58.8</v>
      </c>
      <c r="J154" s="10">
        <v>59.5</v>
      </c>
      <c r="K154" s="19"/>
      <c r="L154" s="8">
        <f>(I155+J155)/2</f>
        <v>57</v>
      </c>
      <c r="M154" s="9">
        <f>L155/2</f>
        <v>29.375</v>
      </c>
      <c r="N154" s="9">
        <v>81.599999999999994</v>
      </c>
      <c r="O154" s="9">
        <f>N155*0.5</f>
        <v>41.8</v>
      </c>
      <c r="P154" s="9">
        <f>M155+O155</f>
        <v>69.3</v>
      </c>
      <c r="Q154" s="19"/>
    </row>
    <row r="155" spans="1:17">
      <c r="A155" s="42"/>
      <c r="B155" s="45"/>
      <c r="C155" s="51"/>
      <c r="D155" s="24" t="s">
        <v>472</v>
      </c>
      <c r="E155" s="19">
        <v>11</v>
      </c>
      <c r="F155" s="12" t="s">
        <v>27</v>
      </c>
      <c r="G155" s="24" t="s">
        <v>473</v>
      </c>
      <c r="H155" s="24" t="s">
        <v>122</v>
      </c>
      <c r="I155" s="12">
        <v>59</v>
      </c>
      <c r="J155" s="10">
        <v>55</v>
      </c>
      <c r="K155" s="19"/>
      <c r="L155" s="8">
        <f>(I156+J156)/2</f>
        <v>58.75</v>
      </c>
      <c r="M155" s="9">
        <f>L156/2</f>
        <v>28.4</v>
      </c>
      <c r="N155" s="9">
        <v>83.6</v>
      </c>
      <c r="O155" s="9">
        <f>N156*0.5</f>
        <v>40.9</v>
      </c>
      <c r="P155" s="9">
        <f>M156+O156</f>
        <v>75.05</v>
      </c>
      <c r="Q155" s="19"/>
    </row>
    <row r="156" spans="1:17" ht="22.5">
      <c r="A156" s="42"/>
      <c r="B156" s="45"/>
      <c r="C156" s="51"/>
      <c r="D156" s="24" t="s">
        <v>474</v>
      </c>
      <c r="E156" s="19">
        <v>12</v>
      </c>
      <c r="F156" s="12" t="s">
        <v>27</v>
      </c>
      <c r="G156" s="24" t="s">
        <v>475</v>
      </c>
      <c r="H156" s="24" t="s">
        <v>37</v>
      </c>
      <c r="I156" s="12">
        <v>60</v>
      </c>
      <c r="J156" s="10">
        <v>57.5</v>
      </c>
      <c r="K156" s="19"/>
      <c r="L156" s="8">
        <f>(I157+J157)/2</f>
        <v>56.8</v>
      </c>
      <c r="M156" s="9">
        <f>L157/2</f>
        <v>33.65</v>
      </c>
      <c r="N156" s="9">
        <v>81.8</v>
      </c>
      <c r="O156" s="9">
        <f>N157*0.5</f>
        <v>41.4</v>
      </c>
      <c r="P156" s="9">
        <f>M157+O157</f>
        <v>70.900000000000006</v>
      </c>
      <c r="Q156" s="19"/>
    </row>
    <row r="157" spans="1:17" ht="22.5">
      <c r="A157" s="42"/>
      <c r="B157" s="45"/>
      <c r="C157" s="53"/>
      <c r="D157" s="24" t="s">
        <v>476</v>
      </c>
      <c r="E157" s="19">
        <v>13</v>
      </c>
      <c r="F157" s="12" t="s">
        <v>27</v>
      </c>
      <c r="G157" s="24" t="s">
        <v>477</v>
      </c>
      <c r="H157" s="24" t="s">
        <v>478</v>
      </c>
      <c r="I157" s="12">
        <v>55.1</v>
      </c>
      <c r="J157" s="10">
        <v>58.5</v>
      </c>
      <c r="K157" s="19"/>
      <c r="L157" s="8">
        <f>(I158+J158)/2</f>
        <v>67.3</v>
      </c>
      <c r="M157" s="9">
        <f>L158/2</f>
        <v>30.5</v>
      </c>
      <c r="N157" s="9">
        <v>82.8</v>
      </c>
      <c r="O157" s="9">
        <f>N158*0.5</f>
        <v>40.4</v>
      </c>
      <c r="P157" s="9">
        <f>M158+O158</f>
        <v>72.424999999999997</v>
      </c>
      <c r="Q157" s="19"/>
    </row>
    <row r="158" spans="1:17" ht="22.5">
      <c r="A158" s="42"/>
      <c r="B158" s="45"/>
      <c r="C158" s="52">
        <v>2</v>
      </c>
      <c r="D158" s="24" t="s">
        <v>479</v>
      </c>
      <c r="E158" s="19">
        <v>1</v>
      </c>
      <c r="F158" s="12" t="s">
        <v>27</v>
      </c>
      <c r="G158" s="24" t="s">
        <v>480</v>
      </c>
      <c r="H158" s="24" t="s">
        <v>49</v>
      </c>
      <c r="I158" s="12">
        <v>74.599999999999994</v>
      </c>
      <c r="J158" s="10">
        <v>60</v>
      </c>
      <c r="K158" s="19"/>
      <c r="L158" s="8">
        <f>(I159+J159)/2</f>
        <v>61</v>
      </c>
      <c r="M158" s="9">
        <f>L159/2</f>
        <v>33.024999999999999</v>
      </c>
      <c r="N158" s="9">
        <v>80.8</v>
      </c>
      <c r="O158" s="9">
        <f>N159*0.5</f>
        <v>39.4</v>
      </c>
      <c r="P158" s="9">
        <f>M159+O159</f>
        <v>74.974999999999994</v>
      </c>
      <c r="Q158" s="43" t="s">
        <v>444</v>
      </c>
    </row>
    <row r="159" spans="1:17" ht="22.5">
      <c r="A159" s="44"/>
      <c r="B159" s="47"/>
      <c r="C159" s="53"/>
      <c r="D159" s="24" t="s">
        <v>481</v>
      </c>
      <c r="E159" s="19">
        <v>2</v>
      </c>
      <c r="F159" s="12" t="s">
        <v>27</v>
      </c>
      <c r="G159" s="24" t="s">
        <v>482</v>
      </c>
      <c r="H159" s="24" t="s">
        <v>145</v>
      </c>
      <c r="I159" s="12">
        <v>68</v>
      </c>
      <c r="J159" s="10">
        <v>54</v>
      </c>
      <c r="K159" s="19"/>
      <c r="L159" s="8">
        <f>(I160+J160)/2</f>
        <v>66.05</v>
      </c>
      <c r="M159" s="9">
        <f>L160/2</f>
        <v>32.375</v>
      </c>
      <c r="N159" s="9">
        <v>78.8</v>
      </c>
      <c r="O159" s="9">
        <f>N160*0.5</f>
        <v>42.6</v>
      </c>
      <c r="P159" s="9">
        <f>M160+O160</f>
        <v>71.45</v>
      </c>
      <c r="Q159" s="44"/>
    </row>
    <row r="160" spans="1:17">
      <c r="A160" s="46" t="s">
        <v>483</v>
      </c>
      <c r="B160" s="46" t="s">
        <v>484</v>
      </c>
      <c r="C160" s="46" t="s">
        <v>81</v>
      </c>
      <c r="D160" s="25" t="s">
        <v>485</v>
      </c>
      <c r="E160" s="5" t="s">
        <v>21</v>
      </c>
      <c r="F160" s="6" t="s">
        <v>27</v>
      </c>
      <c r="G160" s="18" t="s">
        <v>486</v>
      </c>
      <c r="H160" s="18" t="s">
        <v>65</v>
      </c>
      <c r="I160" s="20">
        <v>75.099999999999994</v>
      </c>
      <c r="J160" s="19">
        <v>57</v>
      </c>
      <c r="K160" s="9"/>
      <c r="L160" s="8">
        <f>(I161+J161)/2</f>
        <v>64.75</v>
      </c>
      <c r="M160" s="9">
        <f>L161/2</f>
        <v>29.05</v>
      </c>
      <c r="N160" s="23">
        <v>85.2</v>
      </c>
      <c r="O160" s="9">
        <f>N161*0.5</f>
        <v>42.4</v>
      </c>
      <c r="P160" s="9">
        <f>M161+O161</f>
        <v>74.474999999999994</v>
      </c>
      <c r="Q160" s="5"/>
    </row>
    <row r="161" spans="1:17">
      <c r="A161" s="45"/>
      <c r="B161" s="45"/>
      <c r="C161" s="45"/>
      <c r="D161" s="25" t="s">
        <v>487</v>
      </c>
      <c r="E161" s="5" t="s">
        <v>26</v>
      </c>
      <c r="F161" s="6" t="s">
        <v>27</v>
      </c>
      <c r="G161" s="18" t="s">
        <v>488</v>
      </c>
      <c r="H161" s="18" t="s">
        <v>94</v>
      </c>
      <c r="I161" s="20">
        <v>70</v>
      </c>
      <c r="J161" s="19">
        <v>59.5</v>
      </c>
      <c r="K161" s="9"/>
      <c r="L161" s="8">
        <f>(I162+J162)/2</f>
        <v>58.1</v>
      </c>
      <c r="M161" s="9">
        <f>L162/2</f>
        <v>30.274999999999999</v>
      </c>
      <c r="N161" s="23">
        <v>84.8</v>
      </c>
      <c r="O161" s="9">
        <f>N162*0.5</f>
        <v>44.2</v>
      </c>
      <c r="P161" s="9">
        <f>M162+O162</f>
        <v>74.900000000000006</v>
      </c>
      <c r="Q161" s="5"/>
    </row>
    <row r="162" spans="1:17">
      <c r="A162" s="45"/>
      <c r="B162" s="45"/>
      <c r="C162" s="45"/>
      <c r="D162" s="25" t="s">
        <v>489</v>
      </c>
      <c r="E162" s="5" t="s">
        <v>31</v>
      </c>
      <c r="F162" s="6" t="s">
        <v>22</v>
      </c>
      <c r="G162" s="18" t="s">
        <v>490</v>
      </c>
      <c r="H162" s="18" t="s">
        <v>176</v>
      </c>
      <c r="I162" s="20">
        <v>58.2</v>
      </c>
      <c r="J162" s="19">
        <v>58</v>
      </c>
      <c r="K162" s="9"/>
      <c r="L162" s="8">
        <f>(I163+J163)/2</f>
        <v>60.55</v>
      </c>
      <c r="M162" s="9">
        <f>L163/2</f>
        <v>32</v>
      </c>
      <c r="N162" s="23">
        <v>88.4</v>
      </c>
      <c r="O162" s="9">
        <f>N163*0.5</f>
        <v>42.9</v>
      </c>
      <c r="P162" s="9">
        <f>M163+O163</f>
        <v>70.775000000000006</v>
      </c>
      <c r="Q162" s="5"/>
    </row>
    <row r="163" spans="1:17">
      <c r="A163" s="45"/>
      <c r="B163" s="45"/>
      <c r="C163" s="45"/>
      <c r="D163" s="25" t="s">
        <v>491</v>
      </c>
      <c r="E163" s="5" t="s">
        <v>35</v>
      </c>
      <c r="F163" s="6" t="s">
        <v>22</v>
      </c>
      <c r="G163" s="18" t="s">
        <v>492</v>
      </c>
      <c r="H163" s="18" t="s">
        <v>112</v>
      </c>
      <c r="I163" s="20">
        <v>65.099999999999994</v>
      </c>
      <c r="J163" s="19">
        <v>56</v>
      </c>
      <c r="K163" s="9"/>
      <c r="L163" s="8">
        <f>(I164+J164)/2</f>
        <v>64</v>
      </c>
      <c r="M163" s="9">
        <f>L164/2</f>
        <v>29.975000000000001</v>
      </c>
      <c r="N163" s="23">
        <v>85.8</v>
      </c>
      <c r="O163" s="9">
        <f>N164*0.5</f>
        <v>40.799999999999997</v>
      </c>
      <c r="P163" s="9">
        <f>M164+O164</f>
        <v>72.674999999999997</v>
      </c>
      <c r="Q163" s="5"/>
    </row>
    <row r="164" spans="1:17">
      <c r="A164" s="45"/>
      <c r="B164" s="45"/>
      <c r="C164" s="45"/>
      <c r="D164" s="25" t="s">
        <v>493</v>
      </c>
      <c r="E164" s="5" t="s">
        <v>39</v>
      </c>
      <c r="F164" s="6" t="s">
        <v>27</v>
      </c>
      <c r="G164" s="18" t="s">
        <v>494</v>
      </c>
      <c r="H164" s="18" t="s">
        <v>495</v>
      </c>
      <c r="I164" s="20">
        <v>71</v>
      </c>
      <c r="J164" s="19">
        <v>57</v>
      </c>
      <c r="K164" s="9"/>
      <c r="L164" s="8">
        <f>(I165+J165)/2</f>
        <v>59.95</v>
      </c>
      <c r="M164" s="9">
        <f>L165/2</f>
        <v>30.274999999999999</v>
      </c>
      <c r="N164" s="23">
        <v>81.599999999999994</v>
      </c>
      <c r="O164" s="9">
        <f>N165*0.5</f>
        <v>42.4</v>
      </c>
      <c r="P164" s="9">
        <f>M165+O165</f>
        <v>75.174999999999997</v>
      </c>
      <c r="Q164" s="5"/>
    </row>
    <row r="165" spans="1:17">
      <c r="A165" s="45"/>
      <c r="B165" s="45"/>
      <c r="C165" s="45"/>
      <c r="D165" s="25" t="s">
        <v>496</v>
      </c>
      <c r="E165" s="5" t="s">
        <v>43</v>
      </c>
      <c r="F165" s="6" t="s">
        <v>27</v>
      </c>
      <c r="G165" s="18" t="s">
        <v>497</v>
      </c>
      <c r="H165" s="18" t="s">
        <v>49</v>
      </c>
      <c r="I165" s="20">
        <v>65.900000000000006</v>
      </c>
      <c r="J165" s="19">
        <v>54</v>
      </c>
      <c r="K165" s="9"/>
      <c r="L165" s="8">
        <f>(I166+J166)/2</f>
        <v>60.55</v>
      </c>
      <c r="M165" s="9">
        <f>L166/2</f>
        <v>33.174999999999997</v>
      </c>
      <c r="N165" s="23">
        <v>84.8</v>
      </c>
      <c r="O165" s="9">
        <f>N166*0.5</f>
        <v>42</v>
      </c>
      <c r="P165" s="9">
        <f>M166+O166</f>
        <v>68.924999999999997</v>
      </c>
      <c r="Q165" s="5"/>
    </row>
    <row r="166" spans="1:17">
      <c r="A166" s="45"/>
      <c r="B166" s="45"/>
      <c r="C166" s="45"/>
      <c r="D166" s="25" t="s">
        <v>498</v>
      </c>
      <c r="E166" s="5" t="s">
        <v>47</v>
      </c>
      <c r="F166" s="6" t="s">
        <v>22</v>
      </c>
      <c r="G166" s="18" t="s">
        <v>499</v>
      </c>
      <c r="H166" s="18" t="s">
        <v>350</v>
      </c>
      <c r="I166" s="20">
        <v>64.099999999999994</v>
      </c>
      <c r="J166" s="19">
        <v>57</v>
      </c>
      <c r="K166" s="9"/>
      <c r="L166" s="8">
        <f>(I167+J167)/2</f>
        <v>66.349999999999994</v>
      </c>
      <c r="M166" s="9">
        <f>L167/2</f>
        <v>30.324999999999999</v>
      </c>
      <c r="N166" s="23">
        <v>84</v>
      </c>
      <c r="O166" s="9">
        <f>N167*0.5</f>
        <v>38.6</v>
      </c>
      <c r="P166" s="9">
        <f>M167+O167</f>
        <v>70.5</v>
      </c>
      <c r="Q166" s="5"/>
    </row>
    <row r="167" spans="1:17">
      <c r="A167" s="45"/>
      <c r="B167" s="45"/>
      <c r="C167" s="45"/>
      <c r="D167" s="25" t="s">
        <v>500</v>
      </c>
      <c r="E167" s="5" t="s">
        <v>51</v>
      </c>
      <c r="F167" s="6" t="s">
        <v>27</v>
      </c>
      <c r="G167" s="6" t="s">
        <v>501</v>
      </c>
      <c r="H167" s="6" t="s">
        <v>112</v>
      </c>
      <c r="I167" s="12">
        <v>67.2</v>
      </c>
      <c r="J167" s="10">
        <v>65.5</v>
      </c>
      <c r="K167" s="5"/>
      <c r="L167" s="8">
        <f>(I168+J168)/2</f>
        <v>60.65</v>
      </c>
      <c r="M167" s="9">
        <f>L168/2</f>
        <v>29.4</v>
      </c>
      <c r="N167" s="23">
        <v>77.2</v>
      </c>
      <c r="O167" s="9">
        <f>N168*0.5</f>
        <v>41.1</v>
      </c>
      <c r="P167" s="9">
        <f>M168+O168</f>
        <v>70.45</v>
      </c>
      <c r="Q167" s="5"/>
    </row>
    <row r="168" spans="1:17">
      <c r="A168" s="45"/>
      <c r="B168" s="45"/>
      <c r="C168" s="45"/>
      <c r="D168" s="25" t="s">
        <v>502</v>
      </c>
      <c r="E168" s="5" t="s">
        <v>55</v>
      </c>
      <c r="F168" s="6" t="s">
        <v>22</v>
      </c>
      <c r="G168" s="18" t="s">
        <v>503</v>
      </c>
      <c r="H168" s="18" t="s">
        <v>112</v>
      </c>
      <c r="I168" s="20">
        <v>69.8</v>
      </c>
      <c r="J168" s="19">
        <v>51.5</v>
      </c>
      <c r="K168" s="9"/>
      <c r="L168" s="8">
        <f>(I169+J169)/2</f>
        <v>58.8</v>
      </c>
      <c r="M168" s="9">
        <f>L169/2</f>
        <v>28.45</v>
      </c>
      <c r="N168" s="23">
        <v>82.2</v>
      </c>
      <c r="O168" s="9">
        <f>N169*0.5</f>
        <v>42</v>
      </c>
      <c r="P168" s="9">
        <f>M169+O169</f>
        <v>72.5</v>
      </c>
      <c r="Q168" s="5"/>
    </row>
    <row r="169" spans="1:17">
      <c r="A169" s="45"/>
      <c r="B169" s="45"/>
      <c r="C169" s="45"/>
      <c r="D169" s="25" t="s">
        <v>504</v>
      </c>
      <c r="E169" s="5" t="s">
        <v>59</v>
      </c>
      <c r="F169" s="6" t="s">
        <v>22</v>
      </c>
      <c r="G169" s="18" t="s">
        <v>505</v>
      </c>
      <c r="H169" s="18" t="s">
        <v>506</v>
      </c>
      <c r="I169" s="20">
        <v>58.6</v>
      </c>
      <c r="J169" s="19">
        <v>59</v>
      </c>
      <c r="K169" s="9"/>
      <c r="L169" s="8">
        <f>(I170+J170)/2</f>
        <v>56.9</v>
      </c>
      <c r="M169" s="9">
        <f>L170/2</f>
        <v>29.8</v>
      </c>
      <c r="N169" s="23">
        <v>84</v>
      </c>
      <c r="O169" s="9">
        <f>N170*0.5</f>
        <v>42.7</v>
      </c>
      <c r="P169" s="9">
        <f>M170+O170</f>
        <v>72.424999999999997</v>
      </c>
      <c r="Q169" s="5"/>
    </row>
    <row r="170" spans="1:17" ht="22.5">
      <c r="A170" s="45"/>
      <c r="B170" s="45"/>
      <c r="C170" s="45"/>
      <c r="D170" s="25" t="s">
        <v>507</v>
      </c>
      <c r="E170" s="5" t="s">
        <v>63</v>
      </c>
      <c r="F170" s="6" t="s">
        <v>22</v>
      </c>
      <c r="G170" s="18" t="s">
        <v>508</v>
      </c>
      <c r="H170" s="6" t="s">
        <v>509</v>
      </c>
      <c r="I170" s="20">
        <v>60.3</v>
      </c>
      <c r="J170" s="19">
        <v>53.5</v>
      </c>
      <c r="K170" s="9"/>
      <c r="L170" s="8">
        <f>(I171+J171)/2</f>
        <v>59.6</v>
      </c>
      <c r="M170" s="9">
        <f>L171/2</f>
        <v>31.324999999999999</v>
      </c>
      <c r="N170" s="23">
        <v>85.4</v>
      </c>
      <c r="O170" s="9">
        <f>N171*0.5</f>
        <v>41.1</v>
      </c>
      <c r="P170" s="9">
        <f>M171+O171</f>
        <v>69.849999999999994</v>
      </c>
      <c r="Q170" s="5"/>
    </row>
    <row r="171" spans="1:17">
      <c r="A171" s="45"/>
      <c r="B171" s="45"/>
      <c r="C171" s="45"/>
      <c r="D171" s="25" t="s">
        <v>510</v>
      </c>
      <c r="E171" s="5" t="s">
        <v>183</v>
      </c>
      <c r="F171" s="6" t="s">
        <v>22</v>
      </c>
      <c r="G171" s="6" t="s">
        <v>511</v>
      </c>
      <c r="H171" s="6" t="s">
        <v>112</v>
      </c>
      <c r="I171" s="12">
        <v>68.7</v>
      </c>
      <c r="J171" s="10">
        <v>50.5</v>
      </c>
      <c r="K171" s="5"/>
      <c r="L171" s="8">
        <f>(I172+J172)/2</f>
        <v>62.65</v>
      </c>
      <c r="M171" s="9">
        <f>L172/2</f>
        <v>30.35</v>
      </c>
      <c r="N171" s="23">
        <v>82.2</v>
      </c>
      <c r="O171" s="9">
        <f>N172*0.5</f>
        <v>39.5</v>
      </c>
      <c r="P171" s="9">
        <f>M172+O172</f>
        <v>70.150000000000006</v>
      </c>
      <c r="Q171" s="5"/>
    </row>
    <row r="172" spans="1:17">
      <c r="A172" s="45"/>
      <c r="B172" s="45"/>
      <c r="C172" s="45"/>
      <c r="D172" s="25" t="s">
        <v>512</v>
      </c>
      <c r="E172" s="5" t="s">
        <v>67</v>
      </c>
      <c r="F172" s="6" t="s">
        <v>22</v>
      </c>
      <c r="G172" s="18" t="s">
        <v>513</v>
      </c>
      <c r="H172" s="18" t="s">
        <v>350</v>
      </c>
      <c r="I172" s="20">
        <v>65.8</v>
      </c>
      <c r="J172" s="19">
        <v>59.5</v>
      </c>
      <c r="K172" s="9"/>
      <c r="L172" s="8">
        <f>(I173+J173)/2</f>
        <v>60.7</v>
      </c>
      <c r="M172" s="9">
        <f>L173/2</f>
        <v>29.85</v>
      </c>
      <c r="N172" s="23">
        <v>79</v>
      </c>
      <c r="O172" s="9">
        <f>N173*0.5</f>
        <v>40.299999999999997</v>
      </c>
      <c r="P172" s="9">
        <f>M173+O173</f>
        <v>68.925000000000011</v>
      </c>
      <c r="Q172" s="5"/>
    </row>
    <row r="173" spans="1:17" ht="22.5">
      <c r="A173" s="45"/>
      <c r="B173" s="45"/>
      <c r="C173" s="45"/>
      <c r="D173" s="25" t="s">
        <v>514</v>
      </c>
      <c r="E173" s="5" t="s">
        <v>70</v>
      </c>
      <c r="F173" s="6" t="s">
        <v>22</v>
      </c>
      <c r="G173" s="6" t="s">
        <v>515</v>
      </c>
      <c r="H173" s="6" t="s">
        <v>516</v>
      </c>
      <c r="I173" s="12">
        <v>66.900000000000006</v>
      </c>
      <c r="J173" s="10">
        <v>54.5</v>
      </c>
      <c r="K173" s="5"/>
      <c r="L173" s="8">
        <f>(I174+J174)/2</f>
        <v>59.7</v>
      </c>
      <c r="M173" s="9">
        <f>L174/2</f>
        <v>28.725000000000001</v>
      </c>
      <c r="N173" s="23">
        <v>80.599999999999994</v>
      </c>
      <c r="O173" s="9">
        <f>N174*0.5</f>
        <v>40.200000000000003</v>
      </c>
      <c r="P173" s="9">
        <f>M174+O174</f>
        <v>71.424999999999997</v>
      </c>
      <c r="Q173" s="5"/>
    </row>
    <row r="174" spans="1:17">
      <c r="A174" s="45"/>
      <c r="B174" s="45"/>
      <c r="C174" s="45"/>
      <c r="D174" s="25" t="s">
        <v>517</v>
      </c>
      <c r="E174" s="5" t="s">
        <v>77</v>
      </c>
      <c r="F174" s="6" t="s">
        <v>22</v>
      </c>
      <c r="G174" s="18" t="s">
        <v>518</v>
      </c>
      <c r="H174" s="18" t="s">
        <v>519</v>
      </c>
      <c r="I174" s="20">
        <v>64.900000000000006</v>
      </c>
      <c r="J174" s="19">
        <v>54.5</v>
      </c>
      <c r="K174" s="9"/>
      <c r="L174" s="8">
        <f>(I175+J175)/2</f>
        <v>57.45</v>
      </c>
      <c r="M174" s="9">
        <f>L175/2</f>
        <v>30.125</v>
      </c>
      <c r="N174" s="23">
        <v>80.400000000000006</v>
      </c>
      <c r="O174" s="9">
        <f>N175*0.5</f>
        <v>41.3</v>
      </c>
      <c r="P174" s="9">
        <f>M175+O175</f>
        <v>67.674999999999997</v>
      </c>
      <c r="Q174" s="5"/>
    </row>
    <row r="175" spans="1:17">
      <c r="A175" s="45"/>
      <c r="B175" s="45"/>
      <c r="C175" s="45"/>
      <c r="D175" s="25" t="s">
        <v>520</v>
      </c>
      <c r="E175" s="5" t="s">
        <v>81</v>
      </c>
      <c r="F175" s="6" t="s">
        <v>22</v>
      </c>
      <c r="G175" s="18" t="s">
        <v>521</v>
      </c>
      <c r="H175" s="18" t="s">
        <v>109</v>
      </c>
      <c r="I175" s="20">
        <v>56.9</v>
      </c>
      <c r="J175" s="19">
        <v>58</v>
      </c>
      <c r="K175" s="9"/>
      <c r="L175" s="8">
        <f>(I176+J176)/2</f>
        <v>60.25</v>
      </c>
      <c r="M175" s="9">
        <f>L176/2</f>
        <v>27.875</v>
      </c>
      <c r="N175" s="23">
        <v>82.6</v>
      </c>
      <c r="O175" s="9">
        <f>N176*0.5</f>
        <v>39.799999999999997</v>
      </c>
      <c r="P175" s="9">
        <f>M176+O176</f>
        <v>69.924999999999997</v>
      </c>
      <c r="Q175" s="5"/>
    </row>
    <row r="176" spans="1:17">
      <c r="A176" s="45"/>
      <c r="B176" s="45"/>
      <c r="C176" s="47"/>
      <c r="D176" s="25" t="s">
        <v>522</v>
      </c>
      <c r="E176" s="26" t="s">
        <v>84</v>
      </c>
      <c r="F176" s="6" t="s">
        <v>22</v>
      </c>
      <c r="G176" s="18" t="s">
        <v>523</v>
      </c>
      <c r="H176" s="18" t="s">
        <v>297</v>
      </c>
      <c r="I176" s="19">
        <v>61.5</v>
      </c>
      <c r="J176" s="19">
        <v>59</v>
      </c>
      <c r="K176" s="9"/>
      <c r="L176" s="8">
        <f>(I177+J177)/2</f>
        <v>55.75</v>
      </c>
      <c r="M176" s="9">
        <f>L177/2</f>
        <v>29.125</v>
      </c>
      <c r="N176" s="23">
        <v>79.599999999999994</v>
      </c>
      <c r="O176" s="9">
        <f>N177*0.5</f>
        <v>40.799999999999997</v>
      </c>
      <c r="P176" s="9">
        <f>M177+O177</f>
        <v>71.474999999999994</v>
      </c>
      <c r="Q176" s="5" t="s">
        <v>324</v>
      </c>
    </row>
    <row r="177" spans="1:17">
      <c r="A177" s="45"/>
      <c r="B177" s="45"/>
      <c r="C177" s="46" t="s">
        <v>26</v>
      </c>
      <c r="D177" s="25" t="s">
        <v>524</v>
      </c>
      <c r="E177" s="5" t="s">
        <v>21</v>
      </c>
      <c r="F177" s="6" t="s">
        <v>22</v>
      </c>
      <c r="G177" s="25">
        <v>10130010219</v>
      </c>
      <c r="H177" s="25" t="s">
        <v>495</v>
      </c>
      <c r="I177" s="20">
        <v>58.5</v>
      </c>
      <c r="J177" s="19">
        <v>53</v>
      </c>
      <c r="K177" s="9"/>
      <c r="L177" s="8">
        <f>(I178+J178)/2</f>
        <v>58.25</v>
      </c>
      <c r="M177" s="9">
        <f>L178/2</f>
        <v>32.274999999999999</v>
      </c>
      <c r="N177" s="23">
        <v>81.599999999999994</v>
      </c>
      <c r="O177" s="9">
        <f>N178*0.5</f>
        <v>39.200000000000003</v>
      </c>
      <c r="P177" s="9">
        <f>M178+O178</f>
        <v>73.174999999999997</v>
      </c>
      <c r="Q177" s="46" t="s">
        <v>444</v>
      </c>
    </row>
    <row r="178" spans="1:17">
      <c r="A178" s="47"/>
      <c r="B178" s="47"/>
      <c r="C178" s="47"/>
      <c r="D178" s="25" t="s">
        <v>525</v>
      </c>
      <c r="E178" s="5" t="s">
        <v>26</v>
      </c>
      <c r="F178" s="6" t="s">
        <v>27</v>
      </c>
      <c r="G178" s="25">
        <v>10130094617</v>
      </c>
      <c r="H178" s="25" t="s">
        <v>112</v>
      </c>
      <c r="I178" s="20">
        <v>62.5</v>
      </c>
      <c r="J178" s="19">
        <v>54</v>
      </c>
      <c r="K178" s="9"/>
      <c r="L178" s="8">
        <f>(I179+J179)/2</f>
        <v>64.55</v>
      </c>
      <c r="M178" s="9">
        <f>L179/2</f>
        <v>29.774999999999999</v>
      </c>
      <c r="N178" s="23">
        <v>78.400000000000006</v>
      </c>
      <c r="O178" s="9">
        <f>N179*0.5</f>
        <v>43.4</v>
      </c>
      <c r="P178" s="9">
        <f>M179+O179</f>
        <v>74.075000000000003</v>
      </c>
      <c r="Q178" s="47"/>
    </row>
    <row r="179" spans="1:17" ht="22.5">
      <c r="A179" s="46" t="s">
        <v>526</v>
      </c>
      <c r="B179" s="46" t="s">
        <v>527</v>
      </c>
      <c r="C179" s="46" t="s">
        <v>73</v>
      </c>
      <c r="D179" s="6" t="s">
        <v>528</v>
      </c>
      <c r="E179" s="5" t="s">
        <v>21</v>
      </c>
      <c r="F179" s="6" t="s">
        <v>22</v>
      </c>
      <c r="G179" s="6" t="s">
        <v>529</v>
      </c>
      <c r="H179" s="6" t="s">
        <v>94</v>
      </c>
      <c r="I179" s="12">
        <v>66.599999999999994</v>
      </c>
      <c r="J179" s="10">
        <v>62.5</v>
      </c>
      <c r="K179" s="10"/>
      <c r="L179" s="8">
        <f>(I180+J180)/2</f>
        <v>59.55</v>
      </c>
      <c r="M179" s="9">
        <f>L180/2</f>
        <v>28.875</v>
      </c>
      <c r="N179" s="10">
        <v>86.8</v>
      </c>
      <c r="O179" s="9">
        <f>N180*0.5</f>
        <v>45.2</v>
      </c>
      <c r="P179" s="9">
        <f>M180+O180</f>
        <v>75.724999999999994</v>
      </c>
      <c r="Q179" s="5"/>
    </row>
    <row r="180" spans="1:17" ht="22.5">
      <c r="A180" s="45"/>
      <c r="B180" s="45"/>
      <c r="C180" s="45"/>
      <c r="D180" s="6" t="s">
        <v>530</v>
      </c>
      <c r="E180" s="5" t="s">
        <v>26</v>
      </c>
      <c r="F180" s="6" t="s">
        <v>22</v>
      </c>
      <c r="G180" s="6" t="s">
        <v>531</v>
      </c>
      <c r="H180" s="6" t="s">
        <v>350</v>
      </c>
      <c r="I180" s="12">
        <v>64.599999999999994</v>
      </c>
      <c r="J180" s="10">
        <v>54.5</v>
      </c>
      <c r="K180" s="10"/>
      <c r="L180" s="8">
        <f>(I181+J181)/2</f>
        <v>57.75</v>
      </c>
      <c r="M180" s="9">
        <f>L181/2</f>
        <v>30.125</v>
      </c>
      <c r="N180" s="10">
        <v>90.4</v>
      </c>
      <c r="O180" s="9">
        <f>N181*0.5</f>
        <v>45.6</v>
      </c>
      <c r="P180" s="9">
        <f>M181+O181</f>
        <v>73.474999999999994</v>
      </c>
      <c r="Q180" s="5"/>
    </row>
    <row r="181" spans="1:17">
      <c r="A181" s="45"/>
      <c r="B181" s="45"/>
      <c r="C181" s="45"/>
      <c r="D181" s="6" t="s">
        <v>532</v>
      </c>
      <c r="E181" s="5" t="s">
        <v>31</v>
      </c>
      <c r="F181" s="6" t="s">
        <v>22</v>
      </c>
      <c r="G181" s="6" t="s">
        <v>533</v>
      </c>
      <c r="H181" s="6" t="s">
        <v>65</v>
      </c>
      <c r="I181" s="12">
        <v>56.5</v>
      </c>
      <c r="J181" s="10">
        <v>59</v>
      </c>
      <c r="K181" s="10"/>
      <c r="L181" s="8">
        <f>(I182+J182)/2</f>
        <v>60.25</v>
      </c>
      <c r="M181" s="9">
        <f>L182/2</f>
        <v>29.274999999999999</v>
      </c>
      <c r="N181" s="10">
        <v>91.2</v>
      </c>
      <c r="O181" s="9">
        <f>N182*0.5</f>
        <v>44.2</v>
      </c>
      <c r="P181" s="9">
        <f>M182+O182</f>
        <v>74.425000000000011</v>
      </c>
      <c r="Q181" s="5"/>
    </row>
    <row r="182" spans="1:17" ht="22.5">
      <c r="A182" s="45"/>
      <c r="B182" s="45"/>
      <c r="C182" s="45"/>
      <c r="D182" s="6" t="s">
        <v>534</v>
      </c>
      <c r="E182" s="5" t="s">
        <v>35</v>
      </c>
      <c r="F182" s="6" t="s">
        <v>22</v>
      </c>
      <c r="G182" s="6" t="s">
        <v>535</v>
      </c>
      <c r="H182" s="6" t="s">
        <v>536</v>
      </c>
      <c r="I182" s="12">
        <v>57</v>
      </c>
      <c r="J182" s="10">
        <v>63.5</v>
      </c>
      <c r="K182" s="10"/>
      <c r="L182" s="8">
        <f>(I183+J183)/2</f>
        <v>58.55</v>
      </c>
      <c r="M182" s="9">
        <f>L183/2</f>
        <v>29.725000000000001</v>
      </c>
      <c r="N182" s="10">
        <v>88.4</v>
      </c>
      <c r="O182" s="9">
        <f>N183*0.5</f>
        <v>44.7</v>
      </c>
      <c r="P182" s="9">
        <f>M183+O183</f>
        <v>75.075000000000003</v>
      </c>
      <c r="Q182" s="5"/>
    </row>
    <row r="183" spans="1:17" ht="22.5">
      <c r="A183" s="45"/>
      <c r="B183" s="45"/>
      <c r="C183" s="45"/>
      <c r="D183" s="6" t="s">
        <v>537</v>
      </c>
      <c r="E183" s="5" t="s">
        <v>39</v>
      </c>
      <c r="F183" s="6" t="s">
        <v>22</v>
      </c>
      <c r="G183" s="6" t="s">
        <v>538</v>
      </c>
      <c r="H183" s="6" t="s">
        <v>145</v>
      </c>
      <c r="I183" s="12">
        <v>58.6</v>
      </c>
      <c r="J183" s="10">
        <v>58.5</v>
      </c>
      <c r="K183" s="10"/>
      <c r="L183" s="8">
        <f>(I184+J184)/2</f>
        <v>59.45</v>
      </c>
      <c r="M183" s="9">
        <f>L184/2</f>
        <v>30.975000000000001</v>
      </c>
      <c r="N183" s="10">
        <v>89.4</v>
      </c>
      <c r="O183" s="9">
        <f>N184*0.5</f>
        <v>44.1</v>
      </c>
      <c r="P183" s="9">
        <f>M184+O184</f>
        <v>70.349999999999994</v>
      </c>
      <c r="Q183" s="5"/>
    </row>
    <row r="184" spans="1:17" ht="22.5">
      <c r="A184" s="45"/>
      <c r="B184" s="45"/>
      <c r="C184" s="45"/>
      <c r="D184" s="6" t="s">
        <v>539</v>
      </c>
      <c r="E184" s="5" t="s">
        <v>43</v>
      </c>
      <c r="F184" s="6" t="s">
        <v>27</v>
      </c>
      <c r="G184" s="6" t="s">
        <v>540</v>
      </c>
      <c r="H184" s="6" t="s">
        <v>541</v>
      </c>
      <c r="I184" s="12">
        <v>62.4</v>
      </c>
      <c r="J184" s="10">
        <v>56.5</v>
      </c>
      <c r="K184" s="10"/>
      <c r="L184" s="8">
        <f>(I185+J185)/2</f>
        <v>61.95</v>
      </c>
      <c r="M184" s="9">
        <f>L185/2</f>
        <v>27.65</v>
      </c>
      <c r="N184" s="10">
        <v>88.2</v>
      </c>
      <c r="O184" s="9">
        <f>N185*0.5</f>
        <v>42.7</v>
      </c>
      <c r="P184" s="9">
        <f>M185+O185</f>
        <v>74.875</v>
      </c>
      <c r="Q184" s="5"/>
    </row>
    <row r="185" spans="1:17" ht="22.5">
      <c r="A185" s="45"/>
      <c r="B185" s="45"/>
      <c r="C185" s="45"/>
      <c r="D185" s="6" t="s">
        <v>542</v>
      </c>
      <c r="E185" s="5" t="s">
        <v>47</v>
      </c>
      <c r="F185" s="6" t="s">
        <v>27</v>
      </c>
      <c r="G185" s="6" t="s">
        <v>543</v>
      </c>
      <c r="H185" s="6" t="s">
        <v>57</v>
      </c>
      <c r="I185" s="12">
        <v>69.400000000000006</v>
      </c>
      <c r="J185" s="10">
        <v>54.5</v>
      </c>
      <c r="K185" s="10"/>
      <c r="L185" s="8">
        <f>(I186+J186)/2</f>
        <v>55.3</v>
      </c>
      <c r="M185" s="9">
        <f>L186/2</f>
        <v>29.074999999999999</v>
      </c>
      <c r="N185" s="10">
        <v>85.4</v>
      </c>
      <c r="O185" s="9">
        <f>N186*0.5</f>
        <v>45.8</v>
      </c>
      <c r="P185" s="9">
        <f>M186+O186</f>
        <v>71.849999999999994</v>
      </c>
      <c r="Q185" s="5"/>
    </row>
    <row r="186" spans="1:17">
      <c r="A186" s="45"/>
      <c r="B186" s="45"/>
      <c r="C186" s="45"/>
      <c r="D186" s="6" t="s">
        <v>544</v>
      </c>
      <c r="E186" s="5" t="s">
        <v>51</v>
      </c>
      <c r="F186" s="6" t="s">
        <v>27</v>
      </c>
      <c r="G186" s="6" t="s">
        <v>545</v>
      </c>
      <c r="H186" s="6" t="s">
        <v>112</v>
      </c>
      <c r="I186" s="12">
        <v>62.1</v>
      </c>
      <c r="J186" s="10">
        <v>48.5</v>
      </c>
      <c r="K186" s="10"/>
      <c r="L186" s="8">
        <f>(I187+J187)/2</f>
        <v>58.15</v>
      </c>
      <c r="M186" s="9">
        <f>L187/2</f>
        <v>27.75</v>
      </c>
      <c r="N186" s="10">
        <v>91.6</v>
      </c>
      <c r="O186" s="9">
        <f>N187*0.5</f>
        <v>44.1</v>
      </c>
      <c r="P186" s="9">
        <f>M187+O187</f>
        <v>75.849999999999994</v>
      </c>
      <c r="Q186" s="5"/>
    </row>
    <row r="187" spans="1:17" ht="22.5">
      <c r="A187" s="45"/>
      <c r="B187" s="45"/>
      <c r="C187" s="45"/>
      <c r="D187" s="6" t="s">
        <v>546</v>
      </c>
      <c r="E187" s="5" t="s">
        <v>55</v>
      </c>
      <c r="F187" s="6" t="s">
        <v>27</v>
      </c>
      <c r="G187" s="6" t="s">
        <v>547</v>
      </c>
      <c r="H187" s="6" t="s">
        <v>125</v>
      </c>
      <c r="I187" s="12">
        <v>61.3</v>
      </c>
      <c r="J187" s="10">
        <v>55</v>
      </c>
      <c r="K187" s="10"/>
      <c r="L187" s="8">
        <f>(I188+J188)/2</f>
        <v>55.5</v>
      </c>
      <c r="M187" s="9">
        <f>L188/2</f>
        <v>30.85</v>
      </c>
      <c r="N187" s="10">
        <v>88.2</v>
      </c>
      <c r="O187" s="9">
        <f>N188*0.5</f>
        <v>45</v>
      </c>
      <c r="P187" s="9">
        <f>M188+O188</f>
        <v>68.625</v>
      </c>
      <c r="Q187" s="5"/>
    </row>
    <row r="188" spans="1:17" ht="22.5">
      <c r="A188" s="45"/>
      <c r="B188" s="45"/>
      <c r="C188" s="45"/>
      <c r="D188" s="6" t="s">
        <v>548</v>
      </c>
      <c r="E188" s="5" t="s">
        <v>59</v>
      </c>
      <c r="F188" s="6" t="s">
        <v>22</v>
      </c>
      <c r="G188" s="6" t="s">
        <v>549</v>
      </c>
      <c r="H188" s="6" t="s">
        <v>550</v>
      </c>
      <c r="I188" s="12">
        <v>57</v>
      </c>
      <c r="J188" s="10">
        <v>54</v>
      </c>
      <c r="K188" s="10"/>
      <c r="L188" s="8">
        <f>(I189+J189)/2</f>
        <v>61.7</v>
      </c>
      <c r="M188" s="9">
        <f>L189/2</f>
        <v>27.524999999999999</v>
      </c>
      <c r="N188" s="10">
        <v>90</v>
      </c>
      <c r="O188" s="9">
        <f>N189*0.5</f>
        <v>41.1</v>
      </c>
      <c r="P188" s="9">
        <f>M189+O189</f>
        <v>72.349999999999994</v>
      </c>
      <c r="Q188" s="5"/>
    </row>
    <row r="189" spans="1:17" ht="22.5">
      <c r="A189" s="45"/>
      <c r="B189" s="45"/>
      <c r="C189" s="45"/>
      <c r="D189" s="6" t="s">
        <v>551</v>
      </c>
      <c r="E189" s="5" t="s">
        <v>63</v>
      </c>
      <c r="F189" s="6" t="s">
        <v>22</v>
      </c>
      <c r="G189" s="6" t="s">
        <v>552</v>
      </c>
      <c r="H189" s="6" t="s">
        <v>553</v>
      </c>
      <c r="I189" s="12">
        <v>64.400000000000006</v>
      </c>
      <c r="J189" s="10">
        <v>59</v>
      </c>
      <c r="K189" s="10"/>
      <c r="L189" s="8">
        <f>(I190+J190)/2</f>
        <v>55.05</v>
      </c>
      <c r="M189" s="9">
        <f>L190/2</f>
        <v>28.25</v>
      </c>
      <c r="N189" s="10">
        <v>82.2</v>
      </c>
      <c r="O189" s="9">
        <f>N190*0.5</f>
        <v>44.1</v>
      </c>
      <c r="P189" s="9">
        <f>M190+O190</f>
        <v>72.824999999999989</v>
      </c>
      <c r="Q189" s="5"/>
    </row>
    <row r="190" spans="1:17" ht="22.5">
      <c r="A190" s="45"/>
      <c r="B190" s="45"/>
      <c r="C190" s="45"/>
      <c r="D190" s="6" t="s">
        <v>554</v>
      </c>
      <c r="E190" s="5" t="s">
        <v>183</v>
      </c>
      <c r="F190" s="6" t="s">
        <v>22</v>
      </c>
      <c r="G190" s="6" t="s">
        <v>555</v>
      </c>
      <c r="H190" s="6" t="s">
        <v>350</v>
      </c>
      <c r="I190" s="12">
        <v>54.6</v>
      </c>
      <c r="J190" s="10">
        <v>55.5</v>
      </c>
      <c r="K190" s="10"/>
      <c r="L190" s="8">
        <f>(I191+J191)/2</f>
        <v>56.5</v>
      </c>
      <c r="M190" s="9">
        <f>L191/2</f>
        <v>29.524999999999999</v>
      </c>
      <c r="N190" s="10">
        <v>88.2</v>
      </c>
      <c r="O190" s="9">
        <f>N191*0.5</f>
        <v>43.3</v>
      </c>
      <c r="P190" s="9">
        <f>M191+O191</f>
        <v>70.125</v>
      </c>
      <c r="Q190" s="5"/>
    </row>
    <row r="191" spans="1:17">
      <c r="A191" s="45"/>
      <c r="B191" s="45"/>
      <c r="C191" s="45"/>
      <c r="D191" s="6" t="s">
        <v>556</v>
      </c>
      <c r="E191" s="5" t="s">
        <v>67</v>
      </c>
      <c r="F191" s="6" t="s">
        <v>27</v>
      </c>
      <c r="G191" s="6" t="s">
        <v>557</v>
      </c>
      <c r="H191" s="6" t="s">
        <v>65</v>
      </c>
      <c r="I191" s="12">
        <v>56</v>
      </c>
      <c r="J191" s="10">
        <v>57</v>
      </c>
      <c r="K191" s="10"/>
      <c r="L191" s="8">
        <f>(I192+J192)/2</f>
        <v>59.05</v>
      </c>
      <c r="M191" s="9">
        <f>L192/2</f>
        <v>28.324999999999999</v>
      </c>
      <c r="N191" s="10">
        <v>86.6</v>
      </c>
      <c r="O191" s="9">
        <f>N192*0.5</f>
        <v>41.8</v>
      </c>
      <c r="P191" s="9">
        <f>M192+O192</f>
        <v>73.55</v>
      </c>
      <c r="Q191" s="5"/>
    </row>
    <row r="192" spans="1:17" ht="22.5">
      <c r="A192" s="45"/>
      <c r="B192" s="45"/>
      <c r="C192" s="45"/>
      <c r="D192" s="6" t="s">
        <v>558</v>
      </c>
      <c r="E192" s="5" t="s">
        <v>70</v>
      </c>
      <c r="F192" s="6" t="s">
        <v>27</v>
      </c>
      <c r="G192" s="6" t="s">
        <v>559</v>
      </c>
      <c r="H192" s="6" t="s">
        <v>560</v>
      </c>
      <c r="I192" s="12">
        <v>63.1</v>
      </c>
      <c r="J192" s="10">
        <v>55</v>
      </c>
      <c r="K192" s="10"/>
      <c r="L192" s="8">
        <f>(I193+J193)/2</f>
        <v>56.65</v>
      </c>
      <c r="M192" s="9">
        <f>L193/2</f>
        <v>31.05</v>
      </c>
      <c r="N192" s="10">
        <v>83.6</v>
      </c>
      <c r="O192" s="9">
        <f>N193*0.5</f>
        <v>42.5</v>
      </c>
      <c r="P192" s="9">
        <f>M193+O193</f>
        <v>69.349999999999994</v>
      </c>
      <c r="Q192" s="5"/>
    </row>
    <row r="193" spans="1:17" ht="22.5">
      <c r="A193" s="45"/>
      <c r="B193" s="45"/>
      <c r="C193" s="47"/>
      <c r="D193" s="6" t="s">
        <v>561</v>
      </c>
      <c r="E193" s="5" t="s">
        <v>73</v>
      </c>
      <c r="F193" s="6" t="s">
        <v>22</v>
      </c>
      <c r="G193" s="6" t="s">
        <v>562</v>
      </c>
      <c r="H193" s="6" t="s">
        <v>109</v>
      </c>
      <c r="I193" s="12">
        <v>59.8</v>
      </c>
      <c r="J193" s="10">
        <v>53.5</v>
      </c>
      <c r="K193" s="10"/>
      <c r="L193" s="8">
        <f>(I194+J194)/2</f>
        <v>62.1</v>
      </c>
      <c r="M193" s="9">
        <f>L194/2</f>
        <v>31.05</v>
      </c>
      <c r="N193" s="10">
        <v>85</v>
      </c>
      <c r="O193" s="9">
        <f>N194*0.5</f>
        <v>38.299999999999997</v>
      </c>
      <c r="P193" s="9">
        <f>M194+O194</f>
        <v>68.45</v>
      </c>
      <c r="Q193" s="5"/>
    </row>
    <row r="194" spans="1:17" ht="22.5">
      <c r="A194" s="45"/>
      <c r="B194" s="45"/>
      <c r="C194" s="46" t="s">
        <v>26</v>
      </c>
      <c r="D194" s="6" t="s">
        <v>563</v>
      </c>
      <c r="E194" s="5" t="s">
        <v>21</v>
      </c>
      <c r="F194" s="6" t="s">
        <v>27</v>
      </c>
      <c r="G194" s="6" t="s">
        <v>564</v>
      </c>
      <c r="H194" s="6" t="s">
        <v>94</v>
      </c>
      <c r="I194" s="12">
        <v>63.2</v>
      </c>
      <c r="J194" s="10">
        <v>61</v>
      </c>
      <c r="K194" s="10"/>
      <c r="L194" s="5" t="s">
        <v>565</v>
      </c>
      <c r="M194" s="9">
        <f>L195/2</f>
        <v>26.35</v>
      </c>
      <c r="N194" s="10">
        <v>76.599999999999994</v>
      </c>
      <c r="O194" s="9">
        <f>N195*0.5</f>
        <v>42.1</v>
      </c>
      <c r="P194" s="9">
        <f>M195+O195</f>
        <v>0</v>
      </c>
      <c r="Q194" s="46" t="s">
        <v>444</v>
      </c>
    </row>
    <row r="195" spans="1:17" ht="22.5">
      <c r="A195" s="47"/>
      <c r="B195" s="47"/>
      <c r="C195" s="47"/>
      <c r="D195" s="6" t="s">
        <v>566</v>
      </c>
      <c r="E195" s="5" t="s">
        <v>26</v>
      </c>
      <c r="F195" s="6" t="s">
        <v>22</v>
      </c>
      <c r="G195" s="6" t="s">
        <v>567</v>
      </c>
      <c r="H195" s="6" t="s">
        <v>451</v>
      </c>
      <c r="I195" s="12">
        <v>58.4</v>
      </c>
      <c r="J195" s="10">
        <v>47</v>
      </c>
      <c r="K195" s="10"/>
      <c r="L195" s="5" t="s">
        <v>568</v>
      </c>
      <c r="M195" s="9">
        <f>L196/2</f>
        <v>0</v>
      </c>
      <c r="N195" s="10">
        <v>84.2</v>
      </c>
      <c r="O195" s="9">
        <f>N196*0.5</f>
        <v>0</v>
      </c>
      <c r="P195" s="9">
        <f>M196+O196</f>
        <v>0</v>
      </c>
      <c r="Q195" s="47"/>
    </row>
  </sheetData>
  <mergeCells count="58">
    <mergeCell ref="A179:A195"/>
    <mergeCell ref="B179:B195"/>
    <mergeCell ref="C179:C193"/>
    <mergeCell ref="C194:C195"/>
    <mergeCell ref="Q194:Q195"/>
    <mergeCell ref="A1:Q1"/>
    <mergeCell ref="A145:A159"/>
    <mergeCell ref="B145:B159"/>
    <mergeCell ref="C145:C157"/>
    <mergeCell ref="C158:C159"/>
    <mergeCell ref="Q158:Q159"/>
    <mergeCell ref="A160:A178"/>
    <mergeCell ref="B160:B178"/>
    <mergeCell ref="C160:C176"/>
    <mergeCell ref="C177:C178"/>
    <mergeCell ref="Q177:Q178"/>
    <mergeCell ref="A126:A130"/>
    <mergeCell ref="B126:B130"/>
    <mergeCell ref="C126:C130"/>
    <mergeCell ref="A131:A144"/>
    <mergeCell ref="B131:B144"/>
    <mergeCell ref="C131:C143"/>
    <mergeCell ref="A97:A111"/>
    <mergeCell ref="B97:B111"/>
    <mergeCell ref="C97:C111"/>
    <mergeCell ref="A112:A125"/>
    <mergeCell ref="B112:B125"/>
    <mergeCell ref="C112:C125"/>
    <mergeCell ref="A68:A84"/>
    <mergeCell ref="B68:B84"/>
    <mergeCell ref="C68:C84"/>
    <mergeCell ref="A85:A96"/>
    <mergeCell ref="B85:B96"/>
    <mergeCell ref="C85:C96"/>
    <mergeCell ref="A40:A53"/>
    <mergeCell ref="B40:B53"/>
    <mergeCell ref="C40:C53"/>
    <mergeCell ref="A54:A67"/>
    <mergeCell ref="B54:B67"/>
    <mergeCell ref="C54:C67"/>
    <mergeCell ref="A4:A23"/>
    <mergeCell ref="B4:B23"/>
    <mergeCell ref="C4:C23"/>
    <mergeCell ref="A24:A39"/>
    <mergeCell ref="B24:B39"/>
    <mergeCell ref="C24:C39"/>
    <mergeCell ref="G2:G3"/>
    <mergeCell ref="H2:H3"/>
    <mergeCell ref="I2:M2"/>
    <mergeCell ref="N2:O2"/>
    <mergeCell ref="P2:P3"/>
    <mergeCell ref="Q2:Q3"/>
    <mergeCell ref="A2:A3"/>
    <mergeCell ref="B2:B3"/>
    <mergeCell ref="C2:C3"/>
    <mergeCell ref="D2:D3"/>
    <mergeCell ref="E2:E3"/>
    <mergeCell ref="F2:F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2010-11-11T01:53:22Z</dcterms:modified>
</cp:coreProperties>
</file>